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hart7.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sharedStrings.xml" ContentType="application/vnd.openxmlformats-officedocument.spreadsheetml.sharedStrings+xml"/>
  <Override PartName="/xl/charts/chart3.xml" ContentType="application/vnd.openxmlformats-officedocument.drawingml.chart+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
    </mc:Choice>
  </mc:AlternateContent>
  <bookViews>
    <workbookView xWindow="600" yWindow="69" windowWidth="19431" windowHeight="6969" tabRatio="669" activeTab="2"/>
  </bookViews>
  <sheets>
    <sheet name="Nettoschuld in CHF pro Einw." sheetId="7" r:id="rId1"/>
    <sheet name="Selbstfinanzierungsgrad" sheetId="1" r:id="rId2"/>
    <sheet name="Selbstfinanzierungsanteil" sheetId="2" r:id="rId3"/>
    <sheet name="Kapitaldienstanteil" sheetId="3" r:id="rId4"/>
    <sheet name="Zinsbelastungsanteil" sheetId="4" r:id="rId5"/>
    <sheet name="Bruttoverschuldungsanteil" sheetId="5" r:id="rId6"/>
    <sheet name="Investitionsanteil" sheetId="6" r:id="rId7"/>
  </sheets>
  <calcPr calcId="162913"/>
</workbook>
</file>

<file path=xl/calcChain.xml><?xml version="1.0" encoding="utf-8"?>
<calcChain xmlns="http://schemas.openxmlformats.org/spreadsheetml/2006/main">
  <c r="E22" i="2" l="1"/>
  <c r="F22" i="2"/>
  <c r="G22" i="2"/>
  <c r="H22" i="2"/>
  <c r="D22" i="2"/>
  <c r="E22" i="1"/>
  <c r="F22" i="1"/>
  <c r="G22" i="1"/>
  <c r="H22" i="1"/>
  <c r="D22" i="1"/>
  <c r="E6" i="2" l="1"/>
  <c r="F6" i="2"/>
  <c r="G6" i="2"/>
  <c r="H6" i="2"/>
  <c r="D6" i="2"/>
  <c r="E6" i="1"/>
  <c r="F6" i="1"/>
  <c r="G6" i="1"/>
  <c r="H6" i="1"/>
  <c r="D6" i="1" l="1"/>
  <c r="E6" i="7"/>
  <c r="F6" i="7"/>
  <c r="F10" i="7" s="1"/>
  <c r="G6" i="7"/>
  <c r="H6" i="7"/>
  <c r="D6" i="7"/>
  <c r="D10" i="7" s="1"/>
  <c r="H10" i="7"/>
  <c r="G10" i="7"/>
  <c r="E10" i="7"/>
  <c r="E3" i="7"/>
  <c r="F3" i="7" s="1"/>
  <c r="G3" i="7" s="1"/>
  <c r="H3" i="7" s="1"/>
  <c r="E26" i="6"/>
  <c r="F26" i="6"/>
  <c r="G26" i="6"/>
  <c r="H26" i="6"/>
  <c r="E11" i="6"/>
  <c r="E27" i="6" s="1"/>
  <c r="E28" i="6" s="1"/>
  <c r="E30" i="6" s="1"/>
  <c r="F11" i="6"/>
  <c r="F27" i="6" s="1"/>
  <c r="F28" i="6" s="1"/>
  <c r="F30" i="6" s="1"/>
  <c r="G11" i="6"/>
  <c r="H11" i="6"/>
  <c r="D11" i="6"/>
  <c r="D26" i="6"/>
  <c r="D27" i="6"/>
  <c r="E3" i="6"/>
  <c r="F3" i="6" s="1"/>
  <c r="G3" i="6" s="1"/>
  <c r="H3" i="6" s="1"/>
  <c r="E6" i="4"/>
  <c r="F6" i="4"/>
  <c r="G6" i="4"/>
  <c r="H6" i="4"/>
  <c r="H19" i="4" s="1"/>
  <c r="E7" i="5"/>
  <c r="F7" i="5"/>
  <c r="G7" i="5"/>
  <c r="H7" i="5"/>
  <c r="H20" i="5" s="1"/>
  <c r="D7" i="5"/>
  <c r="H18" i="5"/>
  <c r="G18" i="5"/>
  <c r="F18" i="5"/>
  <c r="F20" i="5" s="1"/>
  <c r="E18" i="5"/>
  <c r="D18" i="5"/>
  <c r="G20" i="5"/>
  <c r="E20" i="5"/>
  <c r="E3" i="5"/>
  <c r="F3" i="5" s="1"/>
  <c r="G3" i="5" s="1"/>
  <c r="H3" i="5" s="1"/>
  <c r="D6" i="4"/>
  <c r="H17" i="4"/>
  <c r="G17" i="4"/>
  <c r="F17" i="4"/>
  <c r="F19" i="4" s="1"/>
  <c r="E17" i="4"/>
  <c r="D17" i="4"/>
  <c r="G19" i="4"/>
  <c r="E19" i="4"/>
  <c r="E3" i="4"/>
  <c r="F3" i="4" s="1"/>
  <c r="G3" i="4" s="1"/>
  <c r="H3" i="4" s="1"/>
  <c r="G35" i="2" l="1"/>
  <c r="H27" i="6"/>
  <c r="H28" i="6" s="1"/>
  <c r="H30" i="6" s="1"/>
  <c r="G27" i="6"/>
  <c r="G28" i="6" s="1"/>
  <c r="G30" i="6" s="1"/>
  <c r="D19" i="4"/>
  <c r="D28" i="6"/>
  <c r="D30" i="6" s="1"/>
  <c r="D20" i="5"/>
  <c r="F12" i="3"/>
  <c r="F25" i="3" s="1"/>
  <c r="E6" i="3"/>
  <c r="E12" i="3" s="1"/>
  <c r="E25" i="3" s="1"/>
  <c r="F6" i="3"/>
  <c r="G6" i="3"/>
  <c r="G12" i="3" s="1"/>
  <c r="G25" i="3" s="1"/>
  <c r="H6" i="3"/>
  <c r="H12" i="3" s="1"/>
  <c r="H25" i="3" s="1"/>
  <c r="D6" i="3"/>
  <c r="D12" i="3" s="1"/>
  <c r="D25" i="3" s="1"/>
  <c r="H23" i="3"/>
  <c r="G23" i="3"/>
  <c r="F23" i="3"/>
  <c r="E23" i="3"/>
  <c r="D23" i="3"/>
  <c r="E3" i="3"/>
  <c r="F3" i="3" s="1"/>
  <c r="G3" i="3" s="1"/>
  <c r="H3" i="3" s="1"/>
  <c r="E33" i="2"/>
  <c r="E35" i="2" s="1"/>
  <c r="F33" i="2"/>
  <c r="F35" i="2" s="1"/>
  <c r="G33" i="2"/>
  <c r="H33" i="2"/>
  <c r="H35" i="2" s="1"/>
  <c r="D33" i="2"/>
  <c r="D35" i="2" s="1"/>
  <c r="E3" i="2"/>
  <c r="F3" i="2" s="1"/>
  <c r="G3" i="2" s="1"/>
  <c r="H3" i="2" s="1"/>
  <c r="E26" i="1" l="1"/>
  <c r="E28" i="1" s="1"/>
  <c r="F26" i="1"/>
  <c r="F28" i="1" s="1"/>
  <c r="G26" i="1"/>
  <c r="G28" i="1" s="1"/>
  <c r="H26" i="1"/>
  <c r="H28" i="1" s="1"/>
  <c r="D26" i="1"/>
  <c r="D28" i="1" s="1"/>
  <c r="E3" i="1"/>
  <c r="F3" i="1" s="1"/>
  <c r="G3" i="1" s="1"/>
  <c r="H3" i="1" s="1"/>
</calcChain>
</file>

<file path=xl/comments1.xml><?xml version="1.0" encoding="utf-8"?>
<comments xmlns="http://schemas.openxmlformats.org/spreadsheetml/2006/main">
  <authors>
    <author>Zwahlen Philippe</author>
  </authors>
  <commentList>
    <comment ref="G1" authorId="0" shapeId="0">
      <text>
        <r>
          <rPr>
            <b/>
            <sz val="10"/>
            <color indexed="81"/>
            <rFont val="Arial"/>
            <family val="2"/>
          </rPr>
          <t xml:space="preserve">Anleitung:
</t>
        </r>
        <r>
          <rPr>
            <sz val="10"/>
            <color indexed="81"/>
            <rFont val="Arial"/>
            <family val="2"/>
          </rPr>
          <t>Die blauen Felder können manuell ausgefüllt werden, die restlichen werden berechnet.</t>
        </r>
      </text>
    </comment>
  </commentList>
</comments>
</file>

<file path=xl/comments2.xml><?xml version="1.0" encoding="utf-8"?>
<comments xmlns="http://schemas.openxmlformats.org/spreadsheetml/2006/main">
  <authors>
    <author>Zwahlen Philippe</author>
  </authors>
  <commentList>
    <comment ref="G1" authorId="0" shapeId="0">
      <text>
        <r>
          <rPr>
            <b/>
            <sz val="10"/>
            <color indexed="81"/>
            <rFont val="Arial"/>
            <family val="2"/>
          </rPr>
          <t xml:space="preserve">Anleitung:
</t>
        </r>
        <r>
          <rPr>
            <sz val="10"/>
            <color indexed="81"/>
            <rFont val="Arial"/>
            <family val="2"/>
          </rPr>
          <t>Die blauen Felder können manuell ausgefüllt werden, die restlichen werden berechnet.</t>
        </r>
      </text>
    </comment>
  </commentList>
</comments>
</file>

<file path=xl/comments3.xml><?xml version="1.0" encoding="utf-8"?>
<comments xmlns="http://schemas.openxmlformats.org/spreadsheetml/2006/main">
  <authors>
    <author>Zwahlen Philippe</author>
  </authors>
  <commentList>
    <comment ref="G1" authorId="0" shapeId="0">
      <text>
        <r>
          <rPr>
            <b/>
            <sz val="10"/>
            <color indexed="81"/>
            <rFont val="Arial"/>
            <family val="2"/>
          </rPr>
          <t xml:space="preserve">Anleitung:
</t>
        </r>
        <r>
          <rPr>
            <sz val="10"/>
            <color indexed="81"/>
            <rFont val="Arial"/>
            <family val="2"/>
          </rPr>
          <t>Die blauen Felder können manuell ausgefüllt werden, die restlichen werden berechnet.</t>
        </r>
      </text>
    </comment>
  </commentList>
</comments>
</file>

<file path=xl/comments4.xml><?xml version="1.0" encoding="utf-8"?>
<comments xmlns="http://schemas.openxmlformats.org/spreadsheetml/2006/main">
  <authors>
    <author>Zwahlen Philippe</author>
  </authors>
  <commentList>
    <comment ref="G1" authorId="0" shapeId="0">
      <text>
        <r>
          <rPr>
            <b/>
            <sz val="10"/>
            <color indexed="81"/>
            <rFont val="Arial"/>
            <family val="2"/>
          </rPr>
          <t xml:space="preserve">Anleitung:
</t>
        </r>
        <r>
          <rPr>
            <sz val="10"/>
            <color indexed="81"/>
            <rFont val="Arial"/>
            <family val="2"/>
          </rPr>
          <t>Die blauen Felder können manuell ausgefüllt werden, die restlichen werden berechnet.</t>
        </r>
      </text>
    </comment>
  </commentList>
</comments>
</file>

<file path=xl/comments5.xml><?xml version="1.0" encoding="utf-8"?>
<comments xmlns="http://schemas.openxmlformats.org/spreadsheetml/2006/main">
  <authors>
    <author>Zwahlen Philippe</author>
  </authors>
  <commentList>
    <comment ref="G1" authorId="0" shapeId="0">
      <text>
        <r>
          <rPr>
            <b/>
            <sz val="10"/>
            <color indexed="81"/>
            <rFont val="Arial"/>
            <family val="2"/>
          </rPr>
          <t xml:space="preserve">Anleitung:
</t>
        </r>
        <r>
          <rPr>
            <sz val="10"/>
            <color indexed="81"/>
            <rFont val="Arial"/>
            <family val="2"/>
          </rPr>
          <t>Die blauen Felder können manuell ausgefüllt werden, die restlichen werden berechnet.</t>
        </r>
      </text>
    </comment>
  </commentList>
</comments>
</file>

<file path=xl/comments6.xml><?xml version="1.0" encoding="utf-8"?>
<comments xmlns="http://schemas.openxmlformats.org/spreadsheetml/2006/main">
  <authors>
    <author>Zwahlen Philippe</author>
  </authors>
  <commentList>
    <comment ref="G1" authorId="0" shapeId="0">
      <text>
        <r>
          <rPr>
            <b/>
            <sz val="10"/>
            <color indexed="81"/>
            <rFont val="Arial"/>
            <family val="2"/>
          </rPr>
          <t xml:space="preserve">Anleitung:
</t>
        </r>
        <r>
          <rPr>
            <sz val="10"/>
            <color indexed="81"/>
            <rFont val="Arial"/>
            <family val="2"/>
          </rPr>
          <t>Die blauen Felder können manuell ausgefüllt werden, die restlichen werden berechnet.</t>
        </r>
      </text>
    </comment>
  </commentList>
</comments>
</file>

<file path=xl/comments7.xml><?xml version="1.0" encoding="utf-8"?>
<comments xmlns="http://schemas.openxmlformats.org/spreadsheetml/2006/main">
  <authors>
    <author>Zwahlen Philippe</author>
  </authors>
  <commentList>
    <comment ref="G1" authorId="0" shapeId="0">
      <text>
        <r>
          <rPr>
            <b/>
            <sz val="10"/>
            <color indexed="81"/>
            <rFont val="Arial"/>
            <family val="2"/>
          </rPr>
          <t xml:space="preserve">Anleitung:
</t>
        </r>
        <r>
          <rPr>
            <sz val="10"/>
            <color indexed="81"/>
            <rFont val="Arial"/>
            <family val="2"/>
          </rPr>
          <t>Die blauen Felder können manuell ausgefüllt werden, die restlichen werden berechnet.</t>
        </r>
      </text>
    </comment>
  </commentList>
</comments>
</file>

<file path=xl/sharedStrings.xml><?xml version="1.0" encoding="utf-8"?>
<sst xmlns="http://schemas.openxmlformats.org/spreadsheetml/2006/main" count="381" uniqueCount="203">
  <si>
    <t>Selbstfinanzierungsgrad</t>
  </si>
  <si>
    <t>Abschreibungen Verwaltungsvermögen</t>
  </si>
  <si>
    <t>Einlagen in Fonds und Spezialfinanzierungen</t>
  </si>
  <si>
    <t>Entnahmen aus Fonds und Spezialfinanzierungen</t>
  </si>
  <si>
    <t>Wertberichtigungen Darlehen Verwaltungsvermögen</t>
  </si>
  <si>
    <t xml:space="preserve">Abschreibungen Investitionsbeiträge </t>
  </si>
  <si>
    <t>Zusätzliche Abschreibungen</t>
  </si>
  <si>
    <t>Abtragung Bilanzfehlbetrag</t>
  </si>
  <si>
    <t>Entnahmen aus dem Eigenkapital</t>
  </si>
  <si>
    <t>Aufwertungen Verwaltungsvermögen</t>
  </si>
  <si>
    <t>=</t>
  </si>
  <si>
    <t>Selbstfinanzierung</t>
  </si>
  <si>
    <t>+ 33</t>
  </si>
  <si>
    <t>+ 35</t>
  </si>
  <si>
    <t>- 45</t>
  </si>
  <si>
    <t>+ 364</t>
  </si>
  <si>
    <t>+ 365</t>
  </si>
  <si>
    <t>+ 366</t>
  </si>
  <si>
    <t>+ 383</t>
  </si>
  <si>
    <t>+ 387</t>
  </si>
  <si>
    <t>+ 388</t>
  </si>
  <si>
    <t>+ 389</t>
  </si>
  <si>
    <t>- 489</t>
  </si>
  <si>
    <t>- 4490</t>
  </si>
  <si>
    <t>+ 4</t>
  </si>
  <si>
    <t>Ertrag</t>
  </si>
  <si>
    <t>- 3</t>
  </si>
  <si>
    <t>Aufwand</t>
  </si>
  <si>
    <t>+ 5</t>
  </si>
  <si>
    <t>Investitionsausgaben</t>
  </si>
  <si>
    <t>- 6</t>
  </si>
  <si>
    <t>Investitionseinnahmen</t>
  </si>
  <si>
    <t>Nettoinvestitionen</t>
  </si>
  <si>
    <t>Definition:</t>
  </si>
  <si>
    <t>Aussage:</t>
  </si>
  <si>
    <t>Richtwerte:</t>
  </si>
  <si>
    <t>Gemeindename</t>
  </si>
  <si>
    <t>&gt; 100%</t>
  </si>
  <si>
    <t>80% - 100%</t>
  </si>
  <si>
    <t>50% - 80%</t>
  </si>
  <si>
    <t>&lt; 50%</t>
  </si>
  <si>
    <t>ideal</t>
  </si>
  <si>
    <t>problematisch</t>
  </si>
  <si>
    <t>ungenügend</t>
  </si>
  <si>
    <t>Selbstfinanzierungsgrad (Selbstfinanzierung / Nettoinvestitionen)</t>
  </si>
  <si>
    <t>gut bis vertretbar</t>
  </si>
  <si>
    <t>Konto Nr.</t>
  </si>
  <si>
    <t>Bezeichnung</t>
  </si>
  <si>
    <t>Selbstfinanzierungsanteil</t>
  </si>
  <si>
    <t>Der Selbstfinanzierungsanteil charakterisiert die Finanzkraft und den finanziellen Spielraum einer Gemeinde. Er gibt an, welchen Anteil ihres Ertrages die Gemeinde zur Finanzierung ihrer Investitionen aufwenden kann.</t>
  </si>
  <si>
    <t>&gt; 20%</t>
  </si>
  <si>
    <t>10% - 20%</t>
  </si>
  <si>
    <t>mittel</t>
  </si>
  <si>
    <t>schwach</t>
  </si>
  <si>
    <t>Fiskalertrag</t>
  </si>
  <si>
    <t>+</t>
  </si>
  <si>
    <t>Regalien und Konzessionen</t>
  </si>
  <si>
    <t>Entgelte</t>
  </si>
  <si>
    <t>Verschiedene Erträge</t>
  </si>
  <si>
    <t>Finanzertrag</t>
  </si>
  <si>
    <t>Transferertrag</t>
  </si>
  <si>
    <t>Ausserordentlicher Ertrag</t>
  </si>
  <si>
    <t>&lt; 10%</t>
  </si>
  <si>
    <t>Kapitaldienstanteil</t>
  </si>
  <si>
    <t>Kapitaldienst</t>
  </si>
  <si>
    <t>Nettozinsaufwand und die ordentlichen Abschreibungen in Prozenten des laufenden Ertrags.</t>
  </si>
  <si>
    <t>&lt; 5%</t>
  </si>
  <si>
    <t>geringe Belastung</t>
  </si>
  <si>
    <t>5% - 15%</t>
  </si>
  <si>
    <t>tragbare Belastung</t>
  </si>
  <si>
    <t>hohe Belastung</t>
  </si>
  <si>
    <t>Zinsaufwand</t>
  </si>
  <si>
    <t>Zinsertrag</t>
  </si>
  <si>
    <t>Nettozinsaufwand</t>
  </si>
  <si>
    <t>Wertberichtigungen Beteiligungen Verwaltungsvermögen</t>
  </si>
  <si>
    <t>Zinsbelastungsanteil</t>
  </si>
  <si>
    <t>Der Zinsbelastungsanteil sagt aus, welcher Anteil des laufenden Ertrags durch den Zinsaufwand gebunden ist. Je tiefer der Wert, desto grösser der Handlungsspielraum.</t>
  </si>
  <si>
    <t>&lt; 4%</t>
  </si>
  <si>
    <t>gut</t>
  </si>
  <si>
    <t>genügend</t>
  </si>
  <si>
    <t>4% - 9%</t>
  </si>
  <si>
    <t>schlecht</t>
  </si>
  <si>
    <t>&gt; 9%</t>
  </si>
  <si>
    <t>Nettozinsaufwand in Prozenten des laufenden Ertrags.</t>
  </si>
  <si>
    <t>Bruttoverschuldungsanteil</t>
  </si>
  <si>
    <t>Bruttoschulden</t>
  </si>
  <si>
    <t>Der Bruttoverschuldungsanteil ist eine Grösse zur Beurteilung der Verschuldungssituation bzw. der Frage, ob die Verschuldung in einem angemessenen Verhältnis zu den erwirtschafteten Erträgen steht. Er zeigt an, wie viele Prozente vom Ertrag benötigt werden, um die Bruttoschulden abzutragen.</t>
  </si>
  <si>
    <t>50% - 100%</t>
  </si>
  <si>
    <t>100% - 150%</t>
  </si>
  <si>
    <t>150% - 200%</t>
  </si>
  <si>
    <t>sehr gut</t>
  </si>
  <si>
    <t>kritisch</t>
  </si>
  <si>
    <t>Laufende Verbindlichkeiten</t>
  </si>
  <si>
    <t xml:space="preserve">Kurzfristige Finanzverbindlichkeiten </t>
  </si>
  <si>
    <t>Langfristige Finanzverbindlichkeiten</t>
  </si>
  <si>
    <t>Investitionsanteil</t>
  </si>
  <si>
    <t>Bruttoinvestitionen</t>
  </si>
  <si>
    <t>Investitionsanteil (Bruttoinvestitionen / Gesamtausgaben)</t>
  </si>
  <si>
    <t>Gesamtausgaben</t>
  </si>
  <si>
    <t>Bruttoinvestitionen in Prozenten des konsolidierten Gesamtaufwandes.</t>
  </si>
  <si>
    <t>Der Investitionsanteil zeigt die Aktivität im Bereich der Investitionen und den Einfluss auf die Nettoverschuldung. Da die Aktivierungsgrenze für die Investitionsrechnung bei den Gemeinden variiert, ist der Vergleich dieser Kennzahl mit anderen Gemeinden nur bedingt möglich.</t>
  </si>
  <si>
    <t>schwache Investitionstätigkeit</t>
  </si>
  <si>
    <t>mittlere Investitionstätigkeit</t>
  </si>
  <si>
    <t>20% - 30%</t>
  </si>
  <si>
    <t>starke Investitionstätigkeit</t>
  </si>
  <si>
    <t>&gt; 30%</t>
  </si>
  <si>
    <t>sehr starke Investitionstätigkeit</t>
  </si>
  <si>
    <t>Laufende Ausgaben</t>
  </si>
  <si>
    <t>Personalaufwand</t>
  </si>
  <si>
    <t>Sach- und übriger Betriebsaufwand</t>
  </si>
  <si>
    <t>Wertberichtigungen auf Forderungen</t>
  </si>
  <si>
    <t>Finanzaufwand</t>
  </si>
  <si>
    <t>Wertberichtigungen Anlagen Finanzvermögen</t>
  </si>
  <si>
    <t>Transferaufwand</t>
  </si>
  <si>
    <t>Wertberichtigungen Beteiligungen</t>
  </si>
  <si>
    <t>Abschreibungen Investitionsbeiträge</t>
  </si>
  <si>
    <t>Ausserordentlicher Personalaufwand</t>
  </si>
  <si>
    <t>Ausserordentlicher Sach- und Betriebsaufwand</t>
  </si>
  <si>
    <t>Ausserordentlicher Finanzaufwand (geldflusswirksam)</t>
  </si>
  <si>
    <t>Ausserordentlicher Transferaufwand</t>
  </si>
  <si>
    <t>Sachanlagen</t>
  </si>
  <si>
    <t>Investitionen auf Rechnung Dritter</t>
  </si>
  <si>
    <t>Immaterielle Anlagen</t>
  </si>
  <si>
    <t>Darlehen</t>
  </si>
  <si>
    <t>Beteiligungen</t>
  </si>
  <si>
    <t>Eigene Investitionsbeiträge</t>
  </si>
  <si>
    <t>Ausserordentliche Investitionen</t>
  </si>
  <si>
    <t>+ 20</t>
  </si>
  <si>
    <t>+ 40</t>
  </si>
  <si>
    <t>+ 41</t>
  </si>
  <si>
    <t>+ 42</t>
  </si>
  <si>
    <t>+ 43</t>
  </si>
  <si>
    <t>+ 44</t>
  </si>
  <si>
    <t>+ 45</t>
  </si>
  <si>
    <t>+ 46</t>
  </si>
  <si>
    <t>+ 48</t>
  </si>
  <si>
    <t>+ 340</t>
  </si>
  <si>
    <t>- 440</t>
  </si>
  <si>
    <t>+ 200</t>
  </si>
  <si>
    <t>+ 201</t>
  </si>
  <si>
    <t>+ 206</t>
  </si>
  <si>
    <t>+ 50</t>
  </si>
  <si>
    <t>+ 51</t>
  </si>
  <si>
    <t>+ 52</t>
  </si>
  <si>
    <t>+ 54</t>
  </si>
  <si>
    <t>+ 55</t>
  </si>
  <si>
    <t>+ 56</t>
  </si>
  <si>
    <t>+ 58</t>
  </si>
  <si>
    <t>+ 30</t>
  </si>
  <si>
    <t>+ 31</t>
  </si>
  <si>
    <t>- 3180</t>
  </si>
  <si>
    <t>+ 34</t>
  </si>
  <si>
    <t>- 344</t>
  </si>
  <si>
    <t>+ 36</t>
  </si>
  <si>
    <t>- 364</t>
  </si>
  <si>
    <t>- 365</t>
  </si>
  <si>
    <t>- 366</t>
  </si>
  <si>
    <t>+ 380</t>
  </si>
  <si>
    <t>+ 381</t>
  </si>
  <si>
    <t>+ 384</t>
  </si>
  <si>
    <t>+ 386</t>
  </si>
  <si>
    <t>Fremdkapital</t>
  </si>
  <si>
    <t>- 10</t>
  </si>
  <si>
    <t>Finanzvermögen</t>
  </si>
  <si>
    <t>Nettoschuld</t>
  </si>
  <si>
    <t>ständige Wohnbevölkerung STATPOP</t>
  </si>
  <si>
    <t>Nettoschuld in CHF pro Einw. (Nettoschuld / ständige Wohnbevölkerung)</t>
  </si>
  <si>
    <t>Fremdkapital abzüglich Finanzvermögen, geteilt durch die Anzahl der Einwohner gemäss STATPOP.</t>
  </si>
  <si>
    <t>&gt; 15%</t>
  </si>
  <si>
    <t>&gt; 200%</t>
  </si>
  <si>
    <t>Nettovermögen</t>
  </si>
  <si>
    <t>0 - 1'000</t>
  </si>
  <si>
    <t xml:space="preserve">&lt; 0 </t>
  </si>
  <si>
    <t>geringe Verschuldung</t>
  </si>
  <si>
    <t>1'001 - 2'500</t>
  </si>
  <si>
    <t>mittlere Verschuldung</t>
  </si>
  <si>
    <t>2'501 - 5'000</t>
  </si>
  <si>
    <t>hohe Verschuldung</t>
  </si>
  <si>
    <t>&gt; 5'000</t>
  </si>
  <si>
    <t>sehr hohe Verschuldung</t>
  </si>
  <si>
    <t>Selbstfinanzierung in Prozenten der Nettoinvestitionen.</t>
  </si>
  <si>
    <t>Gesamtergebnis der Erfolgsrechnung</t>
  </si>
  <si>
    <t>Selbstfinanzierung in Prozenten des laufenden Ertrags.</t>
  </si>
  <si>
    <t>Die Nettoschuld pro Einwohner wird als Gradmesser für die Verschuldung verwendet. Ein negativer Wert entspricht einem Nettovermögen pro Einwohner.</t>
  </si>
  <si>
    <t>Zusätzliche Abschreibungen auf Darlehen, Beteiligungen, Investitionsbeiträgen</t>
  </si>
  <si>
    <t>Abschreibungen Investitionsbeiträge Verwaltungsvermögen</t>
  </si>
  <si>
    <t>Der Selbstfinanzierungsgrad zeigt an, in welchem Ausmass Neuinvestitionen durch selbsterwirtschaftete Mittel finanziert werden können. Ein Selbstfinanzierungsgrad unter 100 Prozent führt zu einer Neuverschuldung. Liegt dieser Wert über 100 Prozent, können Schulden abgebaut werden.</t>
  </si>
  <si>
    <t>Der Kapitaldienstanteil ist die Messgrösse für die Belastung des Haushaltes durch Kapitalkosten. Die Kennzahl gibt Auskunft darüber, wie stark der laufende Ertrag durch den Zinsendienst und die Abschreibungen (= Kapitaldienst) belastet ist. Ein hoher Anteil weist auf einen enger werdenden finanziellen Spielraum hin.</t>
  </si>
  <si>
    <t>Bruttoschulden in Prozenten des laufenden Ertrags.</t>
  </si>
  <si>
    <t>Nettoschuld in CHF pro Einwohner</t>
  </si>
  <si>
    <t>Laufender Ertrag</t>
  </si>
  <si>
    <t>Zinsbelastungsanteil (Nettozinsaufwand / Laufender Ertrag)</t>
  </si>
  <si>
    <t>Bruttoverschuldungsanteil (Bruttoschulden / Laufender Ertrag)</t>
  </si>
  <si>
    <t>Kapitaldienstanteil (Kapitaldienst / Laufender Ertrag)</t>
  </si>
  <si>
    <t>Selbstfinanzierungsanteil (Selbstfinanzierung / Laufender Ertrag)</t>
  </si>
  <si>
    <t>- 483</t>
  </si>
  <si>
    <t>Auflösung zusätzliche Abschreibungen</t>
  </si>
  <si>
    <t>- 485</t>
  </si>
  <si>
    <t>Ausserordentliche Entnahmen aus Fonds und Spezialfinanzierungen</t>
  </si>
  <si>
    <t>Auflösung zusätzliche Abschreibungen auf Darlehen, Beteiligungen, Invest.beiträgen</t>
  </si>
  <si>
    <t>- 487</t>
  </si>
  <si>
    <t>Entnahmen aus dem Eigenkapital (z. B. Auflösung von Vorfinanzierungen)</t>
  </si>
  <si>
    <t>Einlagen in das Eigenkapital (z. B. Bildung von Vorfinanzierungen)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</si>
</sst>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b/>
      <sz val="10"/>
      <color theme="1"/>
      <name val="Arial"/>
      <family val="2"/>
    </font>
    <font>
      <sz val="8"/>
      <color theme="1"/>
      <name val="Arial"/>
      <family val="2"/>
    </font>
    <font>
      <sz val="12"/>
      <color theme="1"/>
      <name val="Arial"/>
      <family val="2"/>
    </font>
    <font>
      <b/>
      <sz val="16"/>
      <color theme="1"/>
      <name val="Arial"/>
      <family val="2"/>
    </font>
    <font>
      <b/>
      <sz val="10"/>
      <color indexed="81"/>
      <name val="Arial"/>
      <family val="2"/>
    </font>
    <font>
      <sz val="10"/>
      <color indexed="81"/>
      <name val="Arial"/>
      <family val="2"/>
    </font>
    <font>
      <b/>
      <sz val="8"/>
      <color theme="1"/>
      <name val="Arial"/>
      <family val="2"/>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applyFont="1"/>
    <xf numFmtId="0" fontId="0" fillId="0" borderId="0" xfId="0" applyFont="1" applyBorder="1"/>
    <xf numFmtId="0" fontId="2" fillId="0" borderId="1" xfId="0" applyFont="1" applyBorder="1"/>
    <xf numFmtId="0" fontId="2" fillId="0" borderId="7" xfId="0" applyFont="1" applyBorder="1"/>
    <xf numFmtId="0" fontId="4" fillId="0" borderId="0" xfId="0" applyFont="1"/>
    <xf numFmtId="0" fontId="1" fillId="0" borderId="0" xfId="0" applyFont="1" applyBorder="1"/>
    <xf numFmtId="10" fontId="1" fillId="0" borderId="0" xfId="0" applyNumberFormat="1" applyFont="1" applyBorder="1"/>
    <xf numFmtId="10" fontId="1" fillId="0" borderId="6" xfId="0" applyNumberFormat="1" applyFont="1" applyBorder="1"/>
    <xf numFmtId="0" fontId="1" fillId="0" borderId="2" xfId="0" applyFont="1" applyBorder="1"/>
    <xf numFmtId="0" fontId="0" fillId="0" borderId="10" xfId="0" quotePrefix="1" applyFont="1" applyBorder="1"/>
    <xf numFmtId="0" fontId="0" fillId="0" borderId="11" xfId="0" applyFont="1" applyBorder="1"/>
    <xf numFmtId="0" fontId="0" fillId="0" borderId="12" xfId="0" applyFont="1" applyBorder="1"/>
    <xf numFmtId="0" fontId="2" fillId="0" borderId="0" xfId="0" applyFont="1"/>
    <xf numFmtId="0" fontId="2" fillId="0" borderId="0" xfId="0" applyFont="1" applyBorder="1"/>
    <xf numFmtId="0" fontId="2" fillId="0" borderId="6" xfId="0" applyFont="1" applyBorder="1"/>
    <xf numFmtId="0" fontId="2" fillId="0" borderId="0" xfId="0" applyFont="1" applyBorder="1" applyAlignment="1">
      <alignment wrapText="1"/>
    </xf>
    <xf numFmtId="0" fontId="2" fillId="0" borderId="8" xfId="0" applyFont="1" applyBorder="1"/>
    <xf numFmtId="0" fontId="2" fillId="0" borderId="9" xfId="0" applyFont="1" applyBorder="1"/>
    <xf numFmtId="0" fontId="1" fillId="0" borderId="1" xfId="0" quotePrefix="1" applyFont="1" applyBorder="1"/>
    <xf numFmtId="0" fontId="1" fillId="2" borderId="2" xfId="0" applyFont="1" applyFill="1" applyBorder="1"/>
    <xf numFmtId="3" fontId="0" fillId="2" borderId="2" xfId="0" applyNumberFormat="1" applyFont="1" applyFill="1" applyBorder="1"/>
    <xf numFmtId="0" fontId="7" fillId="0" borderId="1" xfId="0" applyFont="1" applyBorder="1"/>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 fillId="0" borderId="3" xfId="0" quotePrefix="1" applyFont="1" applyBorder="1" applyAlignment="1">
      <alignment vertical="center"/>
    </xf>
    <xf numFmtId="0" fontId="1" fillId="0" borderId="4" xfId="0" applyFont="1" applyBorder="1" applyAlignment="1">
      <alignment vertical="center"/>
    </xf>
    <xf numFmtId="10" fontId="1" fillId="0" borderId="4" xfId="0" applyNumberFormat="1" applyFont="1" applyBorder="1" applyAlignment="1">
      <alignment horizontal="center" vertical="center"/>
    </xf>
    <xf numFmtId="0" fontId="1" fillId="0" borderId="3" xfId="0" quotePrefix="1" applyFont="1" applyBorder="1" applyAlignment="1">
      <alignment horizontal="left" vertical="center"/>
    </xf>
    <xf numFmtId="0" fontId="1" fillId="0" borderId="4" xfId="0" applyFont="1" applyBorder="1" applyAlignment="1">
      <alignment horizontal="left" vertical="center"/>
    </xf>
    <xf numFmtId="0" fontId="0" fillId="0" borderId="0" xfId="0" applyFont="1" applyAlignment="1">
      <alignment horizontal="left" vertical="center"/>
    </xf>
    <xf numFmtId="10" fontId="1" fillId="0" borderId="4" xfId="0" applyNumberFormat="1" applyFont="1" applyBorder="1" applyAlignment="1">
      <alignment horizontal="right" vertical="center"/>
    </xf>
    <xf numFmtId="10" fontId="1" fillId="0" borderId="5" xfId="0" applyNumberFormat="1" applyFont="1" applyBorder="1" applyAlignment="1">
      <alignment horizontal="right" vertical="center"/>
    </xf>
    <xf numFmtId="3" fontId="1" fillId="0" borderId="4" xfId="0" applyNumberFormat="1" applyFont="1" applyBorder="1" applyAlignment="1">
      <alignment horizontal="right" vertical="center"/>
    </xf>
    <xf numFmtId="3" fontId="1" fillId="0" borderId="5" xfId="0" applyNumberFormat="1" applyFont="1" applyBorder="1" applyAlignment="1">
      <alignment horizontal="right" vertical="center"/>
    </xf>
    <xf numFmtId="0" fontId="0" fillId="0" borderId="10" xfId="0" quotePrefix="1"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3" fontId="0" fillId="0" borderId="2" xfId="0" applyNumberFormat="1" applyFont="1" applyFill="1" applyBorder="1" applyAlignment="1">
      <alignment vertical="center"/>
    </xf>
    <xf numFmtId="3" fontId="0" fillId="2" borderId="2" xfId="0" applyNumberFormat="1"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3" fontId="1" fillId="0" borderId="2" xfId="0" applyNumberFormat="1" applyFont="1" applyBorder="1" applyAlignment="1">
      <alignment vertical="center"/>
    </xf>
    <xf numFmtId="0" fontId="1" fillId="0" borderId="10" xfId="0" quotePrefix="1" applyFont="1" applyBorder="1" applyAlignment="1">
      <alignment vertical="center"/>
    </xf>
    <xf numFmtId="0" fontId="1" fillId="2" borderId="2" xfId="0" applyFont="1" applyFill="1" applyBorder="1" applyAlignment="1">
      <alignment vertical="center"/>
    </xf>
    <xf numFmtId="0" fontId="1" fillId="0" borderId="2" xfId="0" applyFont="1" applyBorder="1" applyAlignment="1">
      <alignment vertical="center"/>
    </xf>
    <xf numFmtId="3" fontId="1" fillId="2" borderId="2" xfId="0" applyNumberFormat="1" applyFont="1" applyFill="1" applyBorder="1" applyAlignment="1">
      <alignment vertical="center"/>
    </xf>
    <xf numFmtId="10" fontId="1" fillId="0" borderId="5" xfId="0" applyNumberFormat="1" applyFont="1" applyBorder="1" applyAlignment="1">
      <alignment horizontal="center" vertical="center"/>
    </xf>
    <xf numFmtId="0" fontId="1" fillId="0" borderId="10" xfId="0" quotePrefix="1" applyFont="1" applyBorder="1"/>
    <xf numFmtId="0" fontId="1" fillId="0" borderId="11" xfId="0" applyFont="1" applyBorder="1"/>
    <xf numFmtId="0" fontId="0" fillId="0" borderId="11" xfId="0" applyFont="1" applyFill="1" applyBorder="1" applyAlignment="1">
      <alignment vertical="center"/>
    </xf>
    <xf numFmtId="0" fontId="1" fillId="0" borderId="11" xfId="0" applyFont="1" applyFill="1" applyBorder="1" applyAlignment="1">
      <alignment vertical="center"/>
    </xf>
    <xf numFmtId="0" fontId="0" fillId="0" borderId="0" xfId="0" applyFont="1" applyFill="1" applyAlignment="1">
      <alignment vertical="center"/>
    </xf>
    <xf numFmtId="0" fontId="0" fillId="0" borderId="10" xfId="0" quotePrefix="1" applyFont="1" applyFill="1" applyBorder="1" applyAlignment="1">
      <alignment vertical="center"/>
    </xf>
    <xf numFmtId="0" fontId="1" fillId="0" borderId="10" xfId="0" applyFont="1" applyFill="1" applyBorder="1" applyAlignment="1">
      <alignment vertical="center"/>
    </xf>
    <xf numFmtId="0" fontId="3" fillId="2" borderId="0" xfId="0" applyFont="1" applyFill="1" applyAlignment="1">
      <alignment horizontal="right" vertical="center"/>
    </xf>
    <xf numFmtId="0" fontId="2" fillId="0" borderId="1" xfId="0" applyFont="1" applyBorder="1" applyAlignment="1">
      <alignment horizontal="left" vertical="top" wrapText="1"/>
    </xf>
    <xf numFmtId="0" fontId="2"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99495503897055E-2"/>
          <c:y val="6.2198962394864291E-2"/>
          <c:w val="0.90540050449610299"/>
          <c:h val="0.9028818151098994"/>
        </c:manualLayout>
      </c:layout>
      <c:barChart>
        <c:barDir val="col"/>
        <c:grouping val="clustered"/>
        <c:varyColors val="0"/>
        <c:ser>
          <c:idx val="0"/>
          <c:order val="0"/>
          <c:tx>
            <c:strRef>
              <c:f>'Nettoschuld in CHF pro Einw.'!$B$10</c:f>
              <c:strCache>
                <c:ptCount val="1"/>
                <c:pt idx="0">
                  <c:v>Nettoschuld in CHF pro Einw. (Nettoschuld / ständige Wohnbevölkerung)</c:v>
                </c:pt>
              </c:strCache>
            </c:strRef>
          </c:tx>
          <c:spPr>
            <a:solidFill>
              <a:schemeClr val="tx2"/>
            </a:solidFill>
          </c:spPr>
          <c:invertIfNegative val="0"/>
          <c:cat>
            <c:numRef>
              <c:f>'Nettoschuld in CHF pro Einw.'!$D$3:$H$3</c:f>
              <c:numCache>
                <c:formatCode>General</c:formatCode>
                <c:ptCount val="5"/>
                <c:pt idx="0">
                  <c:v>2018</c:v>
                </c:pt>
                <c:pt idx="1">
                  <c:v>2019</c:v>
                </c:pt>
                <c:pt idx="2">
                  <c:v>2020</c:v>
                </c:pt>
                <c:pt idx="3">
                  <c:v>2021</c:v>
                </c:pt>
                <c:pt idx="4">
                  <c:v>2022</c:v>
                </c:pt>
              </c:numCache>
            </c:numRef>
          </c:cat>
          <c:val>
            <c:numRef>
              <c:f>'Nettoschuld in CHF pro Einw.'!$D$10:$H$10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AD7-40D1-8D8C-9F08D86D14C9}"/>
            </c:ext>
          </c:extLst>
        </c:ser>
        <c:dLbls>
          <c:showLegendKey val="0"/>
          <c:showVal val="0"/>
          <c:showCatName val="0"/>
          <c:showSerName val="0"/>
          <c:showPercent val="0"/>
          <c:showBubbleSize val="0"/>
        </c:dLbls>
        <c:gapWidth val="100"/>
        <c:axId val="62201856"/>
        <c:axId val="62204928"/>
      </c:barChart>
      <c:catAx>
        <c:axId val="62201856"/>
        <c:scaling>
          <c:orientation val="minMax"/>
        </c:scaling>
        <c:delete val="1"/>
        <c:axPos val="b"/>
        <c:numFmt formatCode="General" sourceLinked="1"/>
        <c:majorTickMark val="out"/>
        <c:minorTickMark val="none"/>
        <c:tickLblPos val="nextTo"/>
        <c:crossAx val="62204928"/>
        <c:crosses val="autoZero"/>
        <c:auto val="1"/>
        <c:lblAlgn val="ctr"/>
        <c:lblOffset val="100"/>
        <c:noMultiLvlLbl val="0"/>
      </c:catAx>
      <c:valAx>
        <c:axId val="62204928"/>
        <c:scaling>
          <c:orientation val="minMax"/>
          <c:max val="19999"/>
          <c:min val="-10000"/>
        </c:scaling>
        <c:delete val="0"/>
        <c:axPos val="l"/>
        <c:majorGridlines/>
        <c:numFmt formatCode="#,##0" sourceLinked="0"/>
        <c:majorTickMark val="out"/>
        <c:minorTickMark val="none"/>
        <c:tickLblPos val="nextTo"/>
        <c:crossAx val="62201856"/>
        <c:crosses val="autoZero"/>
        <c:crossBetween val="between"/>
        <c:majorUnit val="5000"/>
      </c:valAx>
      <c:spPr>
        <a:noFill/>
        <a:ln>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99495503897055E-2"/>
          <c:y val="6.2198962394864291E-2"/>
          <c:w val="0.90540050449610299"/>
          <c:h val="0.9028818151098994"/>
        </c:manualLayout>
      </c:layout>
      <c:barChart>
        <c:barDir val="col"/>
        <c:grouping val="clustered"/>
        <c:varyColors val="0"/>
        <c:ser>
          <c:idx val="0"/>
          <c:order val="0"/>
          <c:tx>
            <c:strRef>
              <c:f>Selbstfinanzierungsgrad!$B$28</c:f>
              <c:strCache>
                <c:ptCount val="1"/>
                <c:pt idx="0">
                  <c:v>Selbstfinanzierungsgrad (Selbstfinanzierung / Nettoinvestitionen)</c:v>
                </c:pt>
              </c:strCache>
            </c:strRef>
          </c:tx>
          <c:spPr>
            <a:solidFill>
              <a:schemeClr val="tx2"/>
            </a:solidFill>
          </c:spPr>
          <c:invertIfNegative val="0"/>
          <c:cat>
            <c:numRef>
              <c:f>Selbstfinanzierungsgrad!$D$3:$H$3</c:f>
              <c:numCache>
                <c:formatCode>General</c:formatCode>
                <c:ptCount val="5"/>
                <c:pt idx="0">
                  <c:v>2018</c:v>
                </c:pt>
                <c:pt idx="1">
                  <c:v>2019</c:v>
                </c:pt>
                <c:pt idx="2">
                  <c:v>2020</c:v>
                </c:pt>
                <c:pt idx="3">
                  <c:v>2021</c:v>
                </c:pt>
                <c:pt idx="4">
                  <c:v>2022</c:v>
                </c:pt>
              </c:numCache>
            </c:numRef>
          </c:cat>
          <c:val>
            <c:numRef>
              <c:f>Selbstfinanzierungsgrad!$D$28:$H$28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9C0A-441C-ABFC-AE0CE2DDF33F}"/>
            </c:ext>
          </c:extLst>
        </c:ser>
        <c:dLbls>
          <c:showLegendKey val="0"/>
          <c:showVal val="0"/>
          <c:showCatName val="0"/>
          <c:showSerName val="0"/>
          <c:showPercent val="0"/>
          <c:showBubbleSize val="0"/>
        </c:dLbls>
        <c:gapWidth val="100"/>
        <c:axId val="92834048"/>
        <c:axId val="95203712"/>
      </c:barChart>
      <c:catAx>
        <c:axId val="92834048"/>
        <c:scaling>
          <c:orientation val="minMax"/>
        </c:scaling>
        <c:delete val="1"/>
        <c:axPos val="b"/>
        <c:numFmt formatCode="General" sourceLinked="1"/>
        <c:majorTickMark val="out"/>
        <c:minorTickMark val="none"/>
        <c:tickLblPos val="nextTo"/>
        <c:crossAx val="95203712"/>
        <c:crosses val="autoZero"/>
        <c:auto val="1"/>
        <c:lblAlgn val="ctr"/>
        <c:lblOffset val="100"/>
        <c:noMultiLvlLbl val="0"/>
      </c:catAx>
      <c:valAx>
        <c:axId val="95203712"/>
        <c:scaling>
          <c:orientation val="minMax"/>
          <c:max val="2.9899999999999998"/>
          <c:min val="0"/>
        </c:scaling>
        <c:delete val="0"/>
        <c:axPos val="l"/>
        <c:majorGridlines/>
        <c:numFmt formatCode="0%" sourceLinked="0"/>
        <c:majorTickMark val="out"/>
        <c:minorTickMark val="none"/>
        <c:tickLblPos val="nextTo"/>
        <c:crossAx val="92834048"/>
        <c:crosses val="autoZero"/>
        <c:crossBetween val="between"/>
        <c:majorUnit val="0.5"/>
      </c:valAx>
      <c:spPr>
        <a:noFill/>
        <a:ln>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99495503897055E-2"/>
          <c:y val="6.2198962394864291E-2"/>
          <c:w val="0.90540050449610299"/>
          <c:h val="0.9028818151098994"/>
        </c:manualLayout>
      </c:layout>
      <c:barChart>
        <c:barDir val="col"/>
        <c:grouping val="clustered"/>
        <c:varyColors val="0"/>
        <c:ser>
          <c:idx val="0"/>
          <c:order val="0"/>
          <c:tx>
            <c:strRef>
              <c:f>Selbstfinanzierungsanteil!$B$35</c:f>
              <c:strCache>
                <c:ptCount val="1"/>
                <c:pt idx="0">
                  <c:v>Selbstfinanzierungsanteil (Selbstfinanzierung / Laufender Ertrag)</c:v>
                </c:pt>
              </c:strCache>
            </c:strRef>
          </c:tx>
          <c:spPr>
            <a:solidFill>
              <a:schemeClr val="tx2"/>
            </a:solidFill>
          </c:spPr>
          <c:invertIfNegative val="0"/>
          <c:cat>
            <c:numRef>
              <c:f>Selbstfinanzierungsanteil!$D$3:$H$3</c:f>
              <c:numCache>
                <c:formatCode>General</c:formatCode>
                <c:ptCount val="5"/>
                <c:pt idx="0">
                  <c:v>2018</c:v>
                </c:pt>
                <c:pt idx="1">
                  <c:v>2019</c:v>
                </c:pt>
                <c:pt idx="2">
                  <c:v>2020</c:v>
                </c:pt>
                <c:pt idx="3">
                  <c:v>2021</c:v>
                </c:pt>
                <c:pt idx="4">
                  <c:v>2022</c:v>
                </c:pt>
              </c:numCache>
            </c:numRef>
          </c:cat>
          <c:val>
            <c:numRef>
              <c:f>Selbstfinanzierungsanteil!$D$35:$H$35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4DBE-4B12-BCF8-CBEA1D5C1143}"/>
            </c:ext>
          </c:extLst>
        </c:ser>
        <c:dLbls>
          <c:showLegendKey val="0"/>
          <c:showVal val="0"/>
          <c:showCatName val="0"/>
          <c:showSerName val="0"/>
          <c:showPercent val="0"/>
          <c:showBubbleSize val="0"/>
        </c:dLbls>
        <c:gapWidth val="100"/>
        <c:axId val="100606720"/>
        <c:axId val="100608256"/>
      </c:barChart>
      <c:catAx>
        <c:axId val="100606720"/>
        <c:scaling>
          <c:orientation val="minMax"/>
        </c:scaling>
        <c:delete val="1"/>
        <c:axPos val="b"/>
        <c:numFmt formatCode="General" sourceLinked="1"/>
        <c:majorTickMark val="out"/>
        <c:minorTickMark val="none"/>
        <c:tickLblPos val="nextTo"/>
        <c:crossAx val="100608256"/>
        <c:crosses val="autoZero"/>
        <c:auto val="1"/>
        <c:lblAlgn val="ctr"/>
        <c:lblOffset val="100"/>
        <c:noMultiLvlLbl val="0"/>
      </c:catAx>
      <c:valAx>
        <c:axId val="100608256"/>
        <c:scaling>
          <c:orientation val="minMax"/>
          <c:max val="0.29900000000000004"/>
          <c:min val="0"/>
        </c:scaling>
        <c:delete val="0"/>
        <c:axPos val="l"/>
        <c:majorGridlines/>
        <c:numFmt formatCode="0%" sourceLinked="0"/>
        <c:majorTickMark val="out"/>
        <c:minorTickMark val="none"/>
        <c:tickLblPos val="nextTo"/>
        <c:crossAx val="100606720"/>
        <c:crosses val="autoZero"/>
        <c:crossBetween val="between"/>
        <c:majorUnit val="5.000000000000001E-2"/>
      </c:valAx>
      <c:spPr>
        <a:noFill/>
        <a:ln>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99495503897055E-2"/>
          <c:y val="6.2198962394864291E-2"/>
          <c:w val="0.90540050449610299"/>
          <c:h val="0.9028818151098994"/>
        </c:manualLayout>
      </c:layout>
      <c:barChart>
        <c:barDir val="col"/>
        <c:grouping val="clustered"/>
        <c:varyColors val="0"/>
        <c:ser>
          <c:idx val="0"/>
          <c:order val="0"/>
          <c:tx>
            <c:strRef>
              <c:f>Kapitaldienstanteil!$B$25</c:f>
              <c:strCache>
                <c:ptCount val="1"/>
                <c:pt idx="0">
                  <c:v>Kapitaldienstanteil (Kapitaldienst / Laufender Ertrag)</c:v>
                </c:pt>
              </c:strCache>
            </c:strRef>
          </c:tx>
          <c:spPr>
            <a:solidFill>
              <a:schemeClr val="tx2"/>
            </a:solidFill>
          </c:spPr>
          <c:invertIfNegative val="0"/>
          <c:cat>
            <c:numRef>
              <c:f>Kapitaldienstanteil!$D$3:$H$3</c:f>
              <c:numCache>
                <c:formatCode>General</c:formatCode>
                <c:ptCount val="5"/>
                <c:pt idx="0">
                  <c:v>2018</c:v>
                </c:pt>
                <c:pt idx="1">
                  <c:v>2019</c:v>
                </c:pt>
                <c:pt idx="2">
                  <c:v>2020</c:v>
                </c:pt>
                <c:pt idx="3">
                  <c:v>2021</c:v>
                </c:pt>
                <c:pt idx="4">
                  <c:v>2022</c:v>
                </c:pt>
              </c:numCache>
            </c:numRef>
          </c:cat>
          <c:val>
            <c:numRef>
              <c:f>Kapitaldienstanteil!$D$25:$H$25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EB3B-4779-ABAC-E42332338FAC}"/>
            </c:ext>
          </c:extLst>
        </c:ser>
        <c:dLbls>
          <c:showLegendKey val="0"/>
          <c:showVal val="0"/>
          <c:showCatName val="0"/>
          <c:showSerName val="0"/>
          <c:showPercent val="0"/>
          <c:showBubbleSize val="0"/>
        </c:dLbls>
        <c:gapWidth val="100"/>
        <c:axId val="100720640"/>
        <c:axId val="100723712"/>
      </c:barChart>
      <c:catAx>
        <c:axId val="100720640"/>
        <c:scaling>
          <c:orientation val="minMax"/>
        </c:scaling>
        <c:delete val="1"/>
        <c:axPos val="b"/>
        <c:numFmt formatCode="General" sourceLinked="1"/>
        <c:majorTickMark val="out"/>
        <c:minorTickMark val="none"/>
        <c:tickLblPos val="nextTo"/>
        <c:crossAx val="100723712"/>
        <c:crosses val="autoZero"/>
        <c:auto val="1"/>
        <c:lblAlgn val="ctr"/>
        <c:lblOffset val="100"/>
        <c:noMultiLvlLbl val="0"/>
      </c:catAx>
      <c:valAx>
        <c:axId val="100723712"/>
        <c:scaling>
          <c:orientation val="minMax"/>
          <c:max val="0.24900000000000003"/>
          <c:min val="-5.000000000000001E-2"/>
        </c:scaling>
        <c:delete val="0"/>
        <c:axPos val="l"/>
        <c:majorGridlines/>
        <c:numFmt formatCode="0%" sourceLinked="0"/>
        <c:majorTickMark val="out"/>
        <c:minorTickMark val="none"/>
        <c:tickLblPos val="nextTo"/>
        <c:crossAx val="100720640"/>
        <c:crosses val="autoZero"/>
        <c:crossBetween val="between"/>
        <c:majorUnit val="5.000000000000001E-2"/>
      </c:valAx>
      <c:spPr>
        <a:noFill/>
        <a:ln>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99495503897055E-2"/>
          <c:y val="6.2198962394864291E-2"/>
          <c:w val="0.90540050449610299"/>
          <c:h val="0.9028818151098994"/>
        </c:manualLayout>
      </c:layout>
      <c:barChart>
        <c:barDir val="col"/>
        <c:grouping val="clustered"/>
        <c:varyColors val="0"/>
        <c:ser>
          <c:idx val="0"/>
          <c:order val="0"/>
          <c:tx>
            <c:strRef>
              <c:f>Zinsbelastungsanteil!$B$19</c:f>
              <c:strCache>
                <c:ptCount val="1"/>
                <c:pt idx="0">
                  <c:v>Zinsbelastungsanteil (Nettozinsaufwand / Laufender Ertrag)</c:v>
                </c:pt>
              </c:strCache>
            </c:strRef>
          </c:tx>
          <c:spPr>
            <a:solidFill>
              <a:schemeClr val="tx2"/>
            </a:solidFill>
          </c:spPr>
          <c:invertIfNegative val="0"/>
          <c:cat>
            <c:numRef>
              <c:f>Zinsbelastungsanteil!$D$3:$H$3</c:f>
              <c:numCache>
                <c:formatCode>General</c:formatCode>
                <c:ptCount val="5"/>
                <c:pt idx="0">
                  <c:v>2018</c:v>
                </c:pt>
                <c:pt idx="1">
                  <c:v>2019</c:v>
                </c:pt>
                <c:pt idx="2">
                  <c:v>2020</c:v>
                </c:pt>
                <c:pt idx="3">
                  <c:v>2021</c:v>
                </c:pt>
                <c:pt idx="4">
                  <c:v>2022</c:v>
                </c:pt>
              </c:numCache>
            </c:numRef>
          </c:cat>
          <c:val>
            <c:numRef>
              <c:f>Zinsbelastungsanteil!$D$19:$H$19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D5B0-4C9C-91C0-D0AA2917A530}"/>
            </c:ext>
          </c:extLst>
        </c:ser>
        <c:dLbls>
          <c:showLegendKey val="0"/>
          <c:showVal val="0"/>
          <c:showCatName val="0"/>
          <c:showSerName val="0"/>
          <c:showPercent val="0"/>
          <c:showBubbleSize val="0"/>
        </c:dLbls>
        <c:gapWidth val="100"/>
        <c:axId val="113812608"/>
        <c:axId val="113822720"/>
      </c:barChart>
      <c:catAx>
        <c:axId val="113812608"/>
        <c:scaling>
          <c:orientation val="minMax"/>
        </c:scaling>
        <c:delete val="1"/>
        <c:axPos val="b"/>
        <c:numFmt formatCode="General" sourceLinked="1"/>
        <c:majorTickMark val="out"/>
        <c:minorTickMark val="none"/>
        <c:tickLblPos val="nextTo"/>
        <c:crossAx val="113822720"/>
        <c:crosses val="autoZero"/>
        <c:auto val="1"/>
        <c:lblAlgn val="ctr"/>
        <c:lblOffset val="100"/>
        <c:noMultiLvlLbl val="0"/>
      </c:catAx>
      <c:valAx>
        <c:axId val="113822720"/>
        <c:scaling>
          <c:orientation val="minMax"/>
          <c:max val="0.24900000000000003"/>
          <c:min val="-5.000000000000001E-2"/>
        </c:scaling>
        <c:delete val="0"/>
        <c:axPos val="l"/>
        <c:majorGridlines/>
        <c:numFmt formatCode="0%" sourceLinked="0"/>
        <c:majorTickMark val="out"/>
        <c:minorTickMark val="none"/>
        <c:tickLblPos val="nextTo"/>
        <c:crossAx val="113812608"/>
        <c:crosses val="autoZero"/>
        <c:crossBetween val="between"/>
        <c:majorUnit val="5.000000000000001E-2"/>
      </c:valAx>
      <c:spPr>
        <a:noFill/>
        <a:ln>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99495503897055E-2"/>
          <c:y val="6.2198962394864291E-2"/>
          <c:w val="0.90540050449610299"/>
          <c:h val="0.9028818151098994"/>
        </c:manualLayout>
      </c:layout>
      <c:barChart>
        <c:barDir val="col"/>
        <c:grouping val="clustered"/>
        <c:varyColors val="0"/>
        <c:ser>
          <c:idx val="0"/>
          <c:order val="0"/>
          <c:tx>
            <c:strRef>
              <c:f>Bruttoverschuldungsanteil!$B$20</c:f>
              <c:strCache>
                <c:ptCount val="1"/>
                <c:pt idx="0">
                  <c:v>Bruttoverschuldungsanteil (Bruttoschulden / Laufender Ertrag)</c:v>
                </c:pt>
              </c:strCache>
            </c:strRef>
          </c:tx>
          <c:spPr>
            <a:solidFill>
              <a:schemeClr val="tx2"/>
            </a:solidFill>
          </c:spPr>
          <c:invertIfNegative val="0"/>
          <c:cat>
            <c:numRef>
              <c:f>Bruttoverschuldungsanteil!$D$3:$H$3</c:f>
              <c:numCache>
                <c:formatCode>General</c:formatCode>
                <c:ptCount val="5"/>
                <c:pt idx="0">
                  <c:v>2018</c:v>
                </c:pt>
                <c:pt idx="1">
                  <c:v>2019</c:v>
                </c:pt>
                <c:pt idx="2">
                  <c:v>2020</c:v>
                </c:pt>
                <c:pt idx="3">
                  <c:v>2021</c:v>
                </c:pt>
                <c:pt idx="4">
                  <c:v>2022</c:v>
                </c:pt>
              </c:numCache>
            </c:numRef>
          </c:cat>
          <c:val>
            <c:numRef>
              <c:f>Bruttoverschuldungsanteil!$D$20:$H$20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A641-4F3B-8539-FF6E99F1F957}"/>
            </c:ext>
          </c:extLst>
        </c:ser>
        <c:dLbls>
          <c:showLegendKey val="0"/>
          <c:showVal val="0"/>
          <c:showCatName val="0"/>
          <c:showSerName val="0"/>
          <c:showPercent val="0"/>
          <c:showBubbleSize val="0"/>
        </c:dLbls>
        <c:gapWidth val="100"/>
        <c:axId val="95165440"/>
        <c:axId val="95208192"/>
      </c:barChart>
      <c:catAx>
        <c:axId val="95165440"/>
        <c:scaling>
          <c:orientation val="minMax"/>
        </c:scaling>
        <c:delete val="1"/>
        <c:axPos val="b"/>
        <c:numFmt formatCode="General" sourceLinked="1"/>
        <c:majorTickMark val="out"/>
        <c:minorTickMark val="none"/>
        <c:tickLblPos val="nextTo"/>
        <c:crossAx val="95208192"/>
        <c:crosses val="autoZero"/>
        <c:auto val="1"/>
        <c:lblAlgn val="ctr"/>
        <c:lblOffset val="100"/>
        <c:noMultiLvlLbl val="0"/>
      </c:catAx>
      <c:valAx>
        <c:axId val="95208192"/>
        <c:scaling>
          <c:orientation val="minMax"/>
          <c:max val="2.9899999999999998"/>
          <c:min val="0"/>
        </c:scaling>
        <c:delete val="0"/>
        <c:axPos val="l"/>
        <c:majorGridlines/>
        <c:numFmt formatCode="0%" sourceLinked="0"/>
        <c:majorTickMark val="out"/>
        <c:minorTickMark val="none"/>
        <c:tickLblPos val="nextTo"/>
        <c:crossAx val="95165440"/>
        <c:crosses val="autoZero"/>
        <c:crossBetween val="between"/>
        <c:majorUnit val="0.5"/>
      </c:valAx>
      <c:spPr>
        <a:noFill/>
        <a:ln>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99495503897055E-2"/>
          <c:y val="6.2198962394864291E-2"/>
          <c:w val="0.90540050449610299"/>
          <c:h val="0.9028818151098994"/>
        </c:manualLayout>
      </c:layout>
      <c:barChart>
        <c:barDir val="col"/>
        <c:grouping val="clustered"/>
        <c:varyColors val="0"/>
        <c:ser>
          <c:idx val="0"/>
          <c:order val="0"/>
          <c:tx>
            <c:strRef>
              <c:f>Investitionsanteil!$B$30</c:f>
              <c:strCache>
                <c:ptCount val="1"/>
                <c:pt idx="0">
                  <c:v>Investitionsanteil (Bruttoinvestitionen / Gesamtausgaben)</c:v>
                </c:pt>
              </c:strCache>
            </c:strRef>
          </c:tx>
          <c:spPr>
            <a:solidFill>
              <a:schemeClr val="tx2"/>
            </a:solidFill>
          </c:spPr>
          <c:invertIfNegative val="0"/>
          <c:cat>
            <c:numRef>
              <c:f>Investitionsanteil!$D$3:$H$3</c:f>
              <c:numCache>
                <c:formatCode>General</c:formatCode>
                <c:ptCount val="5"/>
                <c:pt idx="0">
                  <c:v>2018</c:v>
                </c:pt>
                <c:pt idx="1">
                  <c:v>2019</c:v>
                </c:pt>
                <c:pt idx="2">
                  <c:v>2020</c:v>
                </c:pt>
                <c:pt idx="3">
                  <c:v>2021</c:v>
                </c:pt>
                <c:pt idx="4">
                  <c:v>2022</c:v>
                </c:pt>
              </c:numCache>
            </c:numRef>
          </c:cat>
          <c:val>
            <c:numRef>
              <c:f>Investitionsanteil!$D$30:$H$30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933B-4932-B165-BDC1CB606AF5}"/>
            </c:ext>
          </c:extLst>
        </c:ser>
        <c:dLbls>
          <c:showLegendKey val="0"/>
          <c:showVal val="0"/>
          <c:showCatName val="0"/>
          <c:showSerName val="0"/>
          <c:showPercent val="0"/>
          <c:showBubbleSize val="0"/>
        </c:dLbls>
        <c:gapWidth val="100"/>
        <c:axId val="98984704"/>
        <c:axId val="98986240"/>
      </c:barChart>
      <c:catAx>
        <c:axId val="98984704"/>
        <c:scaling>
          <c:orientation val="minMax"/>
        </c:scaling>
        <c:delete val="1"/>
        <c:axPos val="b"/>
        <c:numFmt formatCode="General" sourceLinked="1"/>
        <c:majorTickMark val="out"/>
        <c:minorTickMark val="none"/>
        <c:tickLblPos val="nextTo"/>
        <c:crossAx val="98986240"/>
        <c:crosses val="autoZero"/>
        <c:auto val="1"/>
        <c:lblAlgn val="ctr"/>
        <c:lblOffset val="100"/>
        <c:noMultiLvlLbl val="0"/>
      </c:catAx>
      <c:valAx>
        <c:axId val="98986240"/>
        <c:scaling>
          <c:orientation val="minMax"/>
          <c:max val="0.29900000000000004"/>
          <c:min val="0"/>
        </c:scaling>
        <c:delete val="0"/>
        <c:axPos val="l"/>
        <c:majorGridlines/>
        <c:numFmt formatCode="0%" sourceLinked="0"/>
        <c:majorTickMark val="out"/>
        <c:minorTickMark val="none"/>
        <c:tickLblPos val="nextTo"/>
        <c:crossAx val="98984704"/>
        <c:crosses val="autoZero"/>
        <c:crossBetween val="between"/>
        <c:majorUnit val="5.000000000000001E-2"/>
      </c:valAx>
      <c:spPr>
        <a:noFill/>
        <a:ln>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1</xdr:colOff>
      <xdr:row>10</xdr:row>
      <xdr:rowOff>0</xdr:rowOff>
    </xdr:from>
    <xdr:to>
      <xdr:col>8</xdr:col>
      <xdr:colOff>1</xdr:colOff>
      <xdr:row>23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28</xdr:row>
      <xdr:rowOff>0</xdr:rowOff>
    </xdr:from>
    <xdr:to>
      <xdr:col>8</xdr:col>
      <xdr:colOff>1</xdr:colOff>
      <xdr:row>40</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xdr:colOff>
      <xdr:row>35</xdr:row>
      <xdr:rowOff>0</xdr:rowOff>
    </xdr:from>
    <xdr:to>
      <xdr:col>8</xdr:col>
      <xdr:colOff>1</xdr:colOff>
      <xdr:row>47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xdr:colOff>
      <xdr:row>25</xdr:row>
      <xdr:rowOff>0</xdr:rowOff>
    </xdr:from>
    <xdr:to>
      <xdr:col>8</xdr:col>
      <xdr:colOff>1</xdr:colOff>
      <xdr:row>37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xdr:colOff>
      <xdr:row>19</xdr:row>
      <xdr:rowOff>0</xdr:rowOff>
    </xdr:from>
    <xdr:to>
      <xdr:col>8</xdr:col>
      <xdr:colOff>1</xdr:colOff>
      <xdr:row>31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xdr:colOff>
      <xdr:row>20</xdr:row>
      <xdr:rowOff>0</xdr:rowOff>
    </xdr:from>
    <xdr:to>
      <xdr:col>8</xdr:col>
      <xdr:colOff>1</xdr:colOff>
      <xdr:row>33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xdr:colOff>
      <xdr:row>30</xdr:row>
      <xdr:rowOff>0</xdr:rowOff>
    </xdr:from>
    <xdr:to>
      <xdr:col>8</xdr:col>
      <xdr:colOff>1</xdr:colOff>
      <xdr:row>42</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H23"/>
  <sheetViews>
    <sheetView zoomScaleNormal="100" workbookViewId="0">
      <selection activeCell="D33" sqref="D33"/>
    </sheetView>
  </sheetViews>
  <sheetFormatPr baseColWidth="10" defaultColWidth="11.4609375" defaultRowHeight="12.45" x14ac:dyDescent="0.3"/>
  <cols>
    <col min="1" max="1" width="9.84375" style="1" customWidth="1"/>
    <col min="2" max="2" width="71.3046875" style="1" customWidth="1"/>
    <col min="3" max="3" width="6.07421875" style="1" customWidth="1"/>
    <col min="4" max="4" width="11.69140625" style="2" customWidth="1"/>
    <col min="5" max="8" width="11.69140625" style="1" customWidth="1"/>
    <col min="9" max="16384" width="11.4609375" style="1"/>
  </cols>
  <sheetData>
    <row r="1" spans="1:8" s="24" customFormat="1" ht="21" customHeight="1" x14ac:dyDescent="0.3">
      <c r="A1" s="23" t="s">
        <v>189</v>
      </c>
      <c r="D1" s="25"/>
      <c r="G1" s="57" t="s">
        <v>36</v>
      </c>
      <c r="H1" s="57"/>
    </row>
    <row r="2" spans="1:8" ht="12.75" customHeight="1" x14ac:dyDescent="0.5">
      <c r="A2" s="5"/>
    </row>
    <row r="3" spans="1:8" s="24" customFormat="1" ht="14.15" customHeight="1" x14ac:dyDescent="0.3">
      <c r="A3" s="45" t="s">
        <v>46</v>
      </c>
      <c r="B3" s="42" t="s">
        <v>47</v>
      </c>
      <c r="C3" s="38"/>
      <c r="D3" s="46">
        <v>2018</v>
      </c>
      <c r="E3" s="47">
        <f>+D3+1</f>
        <v>2019</v>
      </c>
      <c r="F3" s="47">
        <f t="shared" ref="F3:H3" si="0">+E3+1</f>
        <v>2020</v>
      </c>
      <c r="G3" s="47">
        <f t="shared" si="0"/>
        <v>2021</v>
      </c>
      <c r="H3" s="47">
        <f t="shared" si="0"/>
        <v>2022</v>
      </c>
    </row>
    <row r="4" spans="1:8" s="24" customFormat="1" ht="14.15" customHeight="1" x14ac:dyDescent="0.3">
      <c r="A4" s="36" t="s">
        <v>127</v>
      </c>
      <c r="B4" s="37" t="s">
        <v>161</v>
      </c>
      <c r="C4" s="38"/>
      <c r="D4" s="40"/>
      <c r="E4" s="40"/>
      <c r="F4" s="40"/>
      <c r="G4" s="40"/>
      <c r="H4" s="40"/>
    </row>
    <row r="5" spans="1:8" s="24" customFormat="1" ht="14.15" customHeight="1" x14ac:dyDescent="0.3">
      <c r="A5" s="36" t="s">
        <v>162</v>
      </c>
      <c r="B5" s="37" t="s">
        <v>163</v>
      </c>
      <c r="C5" s="38"/>
      <c r="D5" s="40"/>
      <c r="E5" s="40"/>
      <c r="F5" s="40"/>
      <c r="G5" s="40"/>
      <c r="H5" s="40"/>
    </row>
    <row r="6" spans="1:8" s="24" customFormat="1" ht="14.15" customHeight="1" x14ac:dyDescent="0.3">
      <c r="A6" s="41" t="s">
        <v>10</v>
      </c>
      <c r="B6" s="42" t="s">
        <v>164</v>
      </c>
      <c r="C6" s="43"/>
      <c r="D6" s="44">
        <f>+D4-D5</f>
        <v>0</v>
      </c>
      <c r="E6" s="44">
        <f t="shared" ref="E6:H6" si="1">+E4-E5</f>
        <v>0</v>
      </c>
      <c r="F6" s="44">
        <f t="shared" si="1"/>
        <v>0</v>
      </c>
      <c r="G6" s="44">
        <f t="shared" si="1"/>
        <v>0</v>
      </c>
      <c r="H6" s="44">
        <f t="shared" si="1"/>
        <v>0</v>
      </c>
    </row>
    <row r="7" spans="1:8" s="24" customFormat="1" ht="14.15" customHeight="1" x14ac:dyDescent="0.3">
      <c r="D7" s="25"/>
    </row>
    <row r="8" spans="1:8" s="24" customFormat="1" ht="14.15" customHeight="1" x14ac:dyDescent="0.3">
      <c r="A8" s="45" t="s">
        <v>10</v>
      </c>
      <c r="B8" s="42" t="s">
        <v>165</v>
      </c>
      <c r="C8" s="43"/>
      <c r="D8" s="48"/>
      <c r="E8" s="48"/>
      <c r="F8" s="48"/>
      <c r="G8" s="48"/>
      <c r="H8" s="48"/>
    </row>
    <row r="9" spans="1:8" ht="14.15" customHeight="1" x14ac:dyDescent="0.3"/>
    <row r="10" spans="1:8" s="24" customFormat="1" ht="15" customHeight="1" x14ac:dyDescent="0.3">
      <c r="A10" s="26" t="s">
        <v>10</v>
      </c>
      <c r="B10" s="27" t="s">
        <v>166</v>
      </c>
      <c r="C10" s="27"/>
      <c r="D10" s="34" t="e">
        <f>+D6/D8</f>
        <v>#DIV/0!</v>
      </c>
      <c r="E10" s="34" t="e">
        <f>+E6/E8</f>
        <v>#DIV/0!</v>
      </c>
      <c r="F10" s="34" t="e">
        <f>+F6/F8</f>
        <v>#DIV/0!</v>
      </c>
      <c r="G10" s="34" t="e">
        <f>+G6/G8</f>
        <v>#DIV/0!</v>
      </c>
      <c r="H10" s="35" t="e">
        <f>+H6/H8</f>
        <v>#DIV/0!</v>
      </c>
    </row>
    <row r="11" spans="1:8" s="13" customFormat="1" x14ac:dyDescent="0.3">
      <c r="A11" s="19"/>
      <c r="B11" s="6"/>
      <c r="C11" s="6"/>
      <c r="D11" s="7"/>
      <c r="E11" s="7"/>
      <c r="F11" s="7"/>
      <c r="G11" s="7"/>
      <c r="H11" s="8"/>
    </row>
    <row r="12" spans="1:8" s="13" customFormat="1" ht="10.3" x14ac:dyDescent="0.25">
      <c r="A12" s="22" t="s">
        <v>33</v>
      </c>
      <c r="B12" s="14"/>
      <c r="C12" s="14"/>
      <c r="D12" s="14"/>
      <c r="E12" s="14"/>
      <c r="F12" s="14"/>
      <c r="G12" s="14"/>
      <c r="H12" s="15"/>
    </row>
    <row r="13" spans="1:8" s="13" customFormat="1" ht="10.3" x14ac:dyDescent="0.25">
      <c r="A13" s="3" t="s">
        <v>167</v>
      </c>
      <c r="B13" s="14"/>
      <c r="C13" s="14"/>
      <c r="D13" s="14"/>
      <c r="E13" s="14"/>
      <c r="F13" s="14"/>
      <c r="G13" s="14"/>
      <c r="H13" s="15"/>
    </row>
    <row r="14" spans="1:8" s="13" customFormat="1" ht="10.3" x14ac:dyDescent="0.25">
      <c r="A14" s="3"/>
      <c r="B14" s="14"/>
      <c r="C14" s="14"/>
      <c r="D14" s="14"/>
      <c r="E14" s="14"/>
      <c r="F14" s="14"/>
      <c r="G14" s="14"/>
      <c r="H14" s="15"/>
    </row>
    <row r="15" spans="1:8" s="13" customFormat="1" ht="10.3" x14ac:dyDescent="0.25">
      <c r="A15" s="22" t="s">
        <v>34</v>
      </c>
      <c r="B15" s="14"/>
      <c r="C15" s="14"/>
      <c r="D15" s="14"/>
      <c r="E15" s="14"/>
      <c r="F15" s="14"/>
      <c r="G15" s="14"/>
      <c r="H15" s="15"/>
    </row>
    <row r="16" spans="1:8" s="13" customFormat="1" ht="36.75" customHeight="1" x14ac:dyDescent="0.25">
      <c r="A16" s="58" t="s">
        <v>183</v>
      </c>
      <c r="B16" s="59"/>
      <c r="C16" s="16"/>
      <c r="D16" s="14"/>
      <c r="E16" s="14"/>
      <c r="F16" s="14"/>
      <c r="G16" s="14"/>
      <c r="H16" s="15"/>
    </row>
    <row r="17" spans="1:8" s="13" customFormat="1" ht="10.3" x14ac:dyDescent="0.25">
      <c r="A17" s="3"/>
      <c r="B17" s="14"/>
      <c r="C17" s="14"/>
      <c r="D17" s="14"/>
      <c r="E17" s="14"/>
      <c r="F17" s="14"/>
      <c r="G17" s="14"/>
      <c r="H17" s="15"/>
    </row>
    <row r="18" spans="1:8" s="13" customFormat="1" ht="10.3" x14ac:dyDescent="0.25">
      <c r="A18" s="22" t="s">
        <v>35</v>
      </c>
      <c r="B18" s="14"/>
      <c r="C18" s="14"/>
      <c r="D18" s="14"/>
      <c r="E18" s="14"/>
      <c r="F18" s="14"/>
      <c r="G18" s="14"/>
      <c r="H18" s="15"/>
    </row>
    <row r="19" spans="1:8" s="13" customFormat="1" ht="10.3" x14ac:dyDescent="0.25">
      <c r="A19" s="3" t="s">
        <v>172</v>
      </c>
      <c r="B19" s="14" t="s">
        <v>170</v>
      </c>
      <c r="C19" s="14"/>
      <c r="D19" s="14"/>
      <c r="E19" s="14"/>
      <c r="F19" s="14"/>
      <c r="G19" s="14"/>
      <c r="H19" s="15"/>
    </row>
    <row r="20" spans="1:8" s="13" customFormat="1" ht="10.3" x14ac:dyDescent="0.25">
      <c r="A20" s="3" t="s">
        <v>171</v>
      </c>
      <c r="B20" s="14" t="s">
        <v>173</v>
      </c>
      <c r="C20" s="14"/>
      <c r="D20" s="14"/>
      <c r="E20" s="14"/>
      <c r="F20" s="14"/>
      <c r="G20" s="14"/>
      <c r="H20" s="15"/>
    </row>
    <row r="21" spans="1:8" s="13" customFormat="1" ht="10.3" x14ac:dyDescent="0.25">
      <c r="A21" s="3" t="s">
        <v>174</v>
      </c>
      <c r="B21" s="14" t="s">
        <v>175</v>
      </c>
      <c r="C21" s="14"/>
      <c r="D21" s="14"/>
      <c r="E21" s="14"/>
      <c r="F21" s="14"/>
      <c r="G21" s="14"/>
      <c r="H21" s="15"/>
    </row>
    <row r="22" spans="1:8" s="13" customFormat="1" ht="10.3" x14ac:dyDescent="0.25">
      <c r="A22" s="3" t="s">
        <v>176</v>
      </c>
      <c r="B22" s="14" t="s">
        <v>177</v>
      </c>
      <c r="C22" s="14"/>
      <c r="D22" s="14"/>
      <c r="E22" s="14"/>
      <c r="F22" s="14"/>
      <c r="G22" s="14"/>
      <c r="H22" s="15"/>
    </row>
    <row r="23" spans="1:8" ht="11.25" customHeight="1" x14ac:dyDescent="0.3">
      <c r="A23" s="4" t="s">
        <v>178</v>
      </c>
      <c r="B23" s="17" t="s">
        <v>179</v>
      </c>
      <c r="C23" s="17"/>
      <c r="D23" s="17"/>
      <c r="E23" s="17"/>
      <c r="F23" s="17"/>
      <c r="G23" s="17"/>
      <c r="H23" s="18"/>
    </row>
  </sheetData>
  <mergeCells count="2">
    <mergeCell ref="G1:H1"/>
    <mergeCell ref="A16:B16"/>
  </mergeCells>
  <pageMargins left="0.70866141732283472" right="0.70866141732283472" top="0.78740157480314965" bottom="0.78740157480314965" header="0.31496062992125984" footer="0.31496062992125984"/>
  <pageSetup paperSize="9" scale="85" orientation="landscape" r:id="rId1"/>
  <headerFooter>
    <oddFooter>&amp;L&amp;8&amp;F, &amp;A, AfG, &amp;D</oddFooter>
  </headerFooter>
  <ignoredErrors>
    <ignoredError sqref="A4:A5" numberStoredAsText="1"/>
    <ignoredError sqref="D10:H10"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H40"/>
  <sheetViews>
    <sheetView zoomScaleNormal="100" workbookViewId="0">
      <selection activeCell="B7" sqref="B7"/>
    </sheetView>
  </sheetViews>
  <sheetFormatPr baseColWidth="10" defaultColWidth="11.4609375" defaultRowHeight="12.45" x14ac:dyDescent="0.3"/>
  <cols>
    <col min="1" max="1" width="9.84375" style="1" customWidth="1"/>
    <col min="2" max="2" width="71.3046875" style="1" customWidth="1"/>
    <col min="3" max="3" width="6.07421875" style="1" customWidth="1"/>
    <col min="4" max="4" width="11.69140625" style="2" customWidth="1"/>
    <col min="5" max="8" width="11.69140625" style="1" customWidth="1"/>
    <col min="9" max="16384" width="11.4609375" style="1"/>
  </cols>
  <sheetData>
    <row r="1" spans="1:8" s="24" customFormat="1" ht="21.65" customHeight="1" x14ac:dyDescent="0.3">
      <c r="A1" s="23" t="s">
        <v>0</v>
      </c>
      <c r="D1" s="25"/>
      <c r="G1" s="57" t="s">
        <v>36</v>
      </c>
      <c r="H1" s="57"/>
    </row>
    <row r="2" spans="1:8" ht="12.75" customHeight="1" x14ac:dyDescent="0.5">
      <c r="A2" s="5"/>
    </row>
    <row r="3" spans="1:8" x14ac:dyDescent="0.3">
      <c r="A3" s="50" t="s">
        <v>46</v>
      </c>
      <c r="B3" s="51" t="s">
        <v>47</v>
      </c>
      <c r="C3" s="12"/>
      <c r="D3" s="20">
        <v>2018</v>
      </c>
      <c r="E3" s="9">
        <f>+D3+1</f>
        <v>2019</v>
      </c>
      <c r="F3" s="9">
        <f t="shared" ref="F3:H3" si="0">+E3+1</f>
        <v>2020</v>
      </c>
      <c r="G3" s="9">
        <f t="shared" si="0"/>
        <v>2021</v>
      </c>
      <c r="H3" s="9">
        <f t="shared" si="0"/>
        <v>2022</v>
      </c>
    </row>
    <row r="4" spans="1:8" ht="14.15" customHeight="1" x14ac:dyDescent="0.3">
      <c r="A4" s="10" t="s">
        <v>24</v>
      </c>
      <c r="B4" s="11" t="s">
        <v>25</v>
      </c>
      <c r="C4" s="12"/>
      <c r="D4" s="21"/>
      <c r="E4" s="21"/>
      <c r="F4" s="21"/>
      <c r="G4" s="21"/>
      <c r="H4" s="21"/>
    </row>
    <row r="5" spans="1:8" ht="14.15" customHeight="1" x14ac:dyDescent="0.3">
      <c r="A5" s="10" t="s">
        <v>26</v>
      </c>
      <c r="B5" s="11" t="s">
        <v>27</v>
      </c>
      <c r="C5" s="12"/>
      <c r="D5" s="21"/>
      <c r="E5" s="21"/>
      <c r="F5" s="21"/>
      <c r="G5" s="21"/>
      <c r="H5" s="21"/>
    </row>
    <row r="6" spans="1:8" s="24" customFormat="1" ht="14.15" customHeight="1" x14ac:dyDescent="0.3">
      <c r="A6" s="36" t="s">
        <v>10</v>
      </c>
      <c r="B6" s="37" t="s">
        <v>181</v>
      </c>
      <c r="C6" s="38"/>
      <c r="D6" s="39">
        <f>+D4-D5</f>
        <v>0</v>
      </c>
      <c r="E6" s="39">
        <f t="shared" ref="E6:H6" si="1">+E4-E5</f>
        <v>0</v>
      </c>
      <c r="F6" s="39">
        <f t="shared" si="1"/>
        <v>0</v>
      </c>
      <c r="G6" s="39">
        <f t="shared" si="1"/>
        <v>0</v>
      </c>
      <c r="H6" s="39">
        <f t="shared" si="1"/>
        <v>0</v>
      </c>
    </row>
    <row r="7" spans="1:8" s="24" customFormat="1" ht="14.15" customHeight="1" x14ac:dyDescent="0.3">
      <c r="A7" s="36" t="s">
        <v>12</v>
      </c>
      <c r="B7" s="37" t="s">
        <v>1</v>
      </c>
      <c r="C7" s="38"/>
      <c r="D7" s="40"/>
      <c r="E7" s="40"/>
      <c r="F7" s="40"/>
      <c r="G7" s="40"/>
      <c r="H7" s="40"/>
    </row>
    <row r="8" spans="1:8" s="24" customFormat="1" ht="14.15" customHeight="1" x14ac:dyDescent="0.3">
      <c r="A8" s="36" t="s">
        <v>13</v>
      </c>
      <c r="B8" s="37" t="s">
        <v>2</v>
      </c>
      <c r="C8" s="38"/>
      <c r="D8" s="40"/>
      <c r="E8" s="40"/>
      <c r="F8" s="40"/>
      <c r="G8" s="40"/>
      <c r="H8" s="40"/>
    </row>
    <row r="9" spans="1:8" s="24" customFormat="1" ht="14.15" customHeight="1" x14ac:dyDescent="0.3">
      <c r="A9" s="36" t="s">
        <v>14</v>
      </c>
      <c r="B9" s="37" t="s">
        <v>3</v>
      </c>
      <c r="C9" s="38"/>
      <c r="D9" s="40"/>
      <c r="E9" s="40"/>
      <c r="F9" s="40"/>
      <c r="G9" s="40"/>
      <c r="H9" s="40"/>
    </row>
    <row r="10" spans="1:8" s="24" customFormat="1" ht="14.15" customHeight="1" x14ac:dyDescent="0.3">
      <c r="A10" s="36" t="s">
        <v>15</v>
      </c>
      <c r="B10" s="37" t="s">
        <v>4</v>
      </c>
      <c r="C10" s="38"/>
      <c r="D10" s="40"/>
      <c r="E10" s="40"/>
      <c r="F10" s="40"/>
      <c r="G10" s="40"/>
      <c r="H10" s="40"/>
    </row>
    <row r="11" spans="1:8" s="24" customFormat="1" ht="14.15" customHeight="1" x14ac:dyDescent="0.3">
      <c r="A11" s="36" t="s">
        <v>16</v>
      </c>
      <c r="B11" s="37" t="s">
        <v>74</v>
      </c>
      <c r="C11" s="38"/>
      <c r="D11" s="40"/>
      <c r="E11" s="40"/>
      <c r="F11" s="40"/>
      <c r="G11" s="40"/>
      <c r="H11" s="40"/>
    </row>
    <row r="12" spans="1:8" s="24" customFormat="1" ht="14.15" customHeight="1" x14ac:dyDescent="0.3">
      <c r="A12" s="36" t="s">
        <v>17</v>
      </c>
      <c r="B12" s="37" t="s">
        <v>5</v>
      </c>
      <c r="C12" s="38"/>
      <c r="D12" s="40"/>
      <c r="E12" s="40"/>
      <c r="F12" s="40"/>
      <c r="G12" s="40"/>
      <c r="H12" s="40"/>
    </row>
    <row r="13" spans="1:8" s="24" customFormat="1" ht="12.75" customHeight="1" x14ac:dyDescent="0.3">
      <c r="A13" s="36" t="s">
        <v>18</v>
      </c>
      <c r="B13" s="37" t="s">
        <v>6</v>
      </c>
      <c r="C13" s="38"/>
      <c r="D13" s="40"/>
      <c r="E13" s="40"/>
      <c r="F13" s="40"/>
      <c r="G13" s="40"/>
      <c r="H13" s="40"/>
    </row>
    <row r="14" spans="1:8" s="24" customFormat="1" ht="14.15" customHeight="1" x14ac:dyDescent="0.3">
      <c r="A14" s="36" t="s">
        <v>19</v>
      </c>
      <c r="B14" s="37" t="s">
        <v>184</v>
      </c>
      <c r="C14" s="38"/>
      <c r="D14" s="40"/>
      <c r="E14" s="40"/>
      <c r="F14" s="40"/>
      <c r="G14" s="40"/>
      <c r="H14" s="40"/>
    </row>
    <row r="15" spans="1:8" s="24" customFormat="1" ht="14.15" customHeight="1" x14ac:dyDescent="0.3">
      <c r="A15" s="36" t="s">
        <v>20</v>
      </c>
      <c r="B15" s="52" t="s">
        <v>7</v>
      </c>
      <c r="C15" s="38"/>
      <c r="D15" s="40"/>
      <c r="E15" s="40"/>
      <c r="F15" s="40"/>
      <c r="G15" s="40"/>
      <c r="H15" s="40"/>
    </row>
    <row r="16" spans="1:8" s="24" customFormat="1" ht="14.15" customHeight="1" x14ac:dyDescent="0.3">
      <c r="A16" s="55" t="s">
        <v>21</v>
      </c>
      <c r="B16" s="52" t="s">
        <v>202</v>
      </c>
      <c r="C16" s="38"/>
      <c r="D16" s="40"/>
      <c r="E16" s="40"/>
      <c r="F16" s="40"/>
      <c r="G16" s="40"/>
      <c r="H16" s="40"/>
    </row>
    <row r="17" spans="1:8" s="24" customFormat="1" ht="14.15" customHeight="1" x14ac:dyDescent="0.3">
      <c r="A17" s="55" t="s">
        <v>195</v>
      </c>
      <c r="B17" s="52" t="s">
        <v>196</v>
      </c>
      <c r="C17" s="38"/>
      <c r="D17" s="40"/>
      <c r="E17" s="40"/>
      <c r="F17" s="40"/>
      <c r="G17" s="40"/>
      <c r="H17" s="40"/>
    </row>
    <row r="18" spans="1:8" s="24" customFormat="1" ht="14.15" customHeight="1" x14ac:dyDescent="0.3">
      <c r="A18" s="55" t="s">
        <v>197</v>
      </c>
      <c r="B18" s="52" t="s">
        <v>198</v>
      </c>
      <c r="C18" s="38"/>
      <c r="D18" s="40"/>
      <c r="E18" s="40"/>
      <c r="F18" s="40"/>
      <c r="G18" s="40"/>
      <c r="H18" s="40"/>
    </row>
    <row r="19" spans="1:8" s="24" customFormat="1" ht="14.15" customHeight="1" x14ac:dyDescent="0.3">
      <c r="A19" s="55" t="s">
        <v>200</v>
      </c>
      <c r="B19" s="52" t="s">
        <v>199</v>
      </c>
      <c r="C19" s="38"/>
      <c r="D19" s="40"/>
      <c r="E19" s="40"/>
      <c r="F19" s="40"/>
      <c r="G19" s="40"/>
      <c r="H19" s="40"/>
    </row>
    <row r="20" spans="1:8" s="24" customFormat="1" ht="14.15" customHeight="1" x14ac:dyDescent="0.3">
      <c r="A20" s="55" t="s">
        <v>22</v>
      </c>
      <c r="B20" s="52" t="s">
        <v>201</v>
      </c>
      <c r="C20" s="38"/>
      <c r="D20" s="40"/>
      <c r="E20" s="40"/>
      <c r="F20" s="40"/>
      <c r="G20" s="40"/>
      <c r="H20" s="40"/>
    </row>
    <row r="21" spans="1:8" s="24" customFormat="1" ht="14.15" customHeight="1" x14ac:dyDescent="0.3">
      <c r="A21" s="36" t="s">
        <v>23</v>
      </c>
      <c r="B21" s="52" t="s">
        <v>9</v>
      </c>
      <c r="C21" s="38"/>
      <c r="D21" s="40"/>
      <c r="E21" s="40"/>
      <c r="F21" s="40"/>
      <c r="G21" s="40"/>
      <c r="H21" s="40"/>
    </row>
    <row r="22" spans="1:8" s="24" customFormat="1" ht="14.15" customHeight="1" x14ac:dyDescent="0.3">
      <c r="A22" s="41" t="s">
        <v>10</v>
      </c>
      <c r="B22" s="53" t="s">
        <v>11</v>
      </c>
      <c r="C22" s="43"/>
      <c r="D22" s="44">
        <f>+D6+D7+D8-D9+D10+D11+D12+D13+D14+D15+D16-D17-D18-D19-D20-D21</f>
        <v>0</v>
      </c>
      <c r="E22" s="44">
        <f t="shared" ref="E22:H22" si="2">+E6+E7+E8-E9+E10+E11+E12+E13+E14+E15+E16-E17-E18-E19-E20-E21</f>
        <v>0</v>
      </c>
      <c r="F22" s="44">
        <f t="shared" si="2"/>
        <v>0</v>
      </c>
      <c r="G22" s="44">
        <f t="shared" si="2"/>
        <v>0</v>
      </c>
      <c r="H22" s="44">
        <f t="shared" si="2"/>
        <v>0</v>
      </c>
    </row>
    <row r="23" spans="1:8" s="24" customFormat="1" ht="14.15" customHeight="1" x14ac:dyDescent="0.3">
      <c r="B23" s="54"/>
      <c r="D23" s="25"/>
    </row>
    <row r="24" spans="1:8" s="24" customFormat="1" ht="14.15" customHeight="1" x14ac:dyDescent="0.3">
      <c r="A24" s="36" t="s">
        <v>28</v>
      </c>
      <c r="B24" s="52" t="s">
        <v>29</v>
      </c>
      <c r="C24" s="38"/>
      <c r="D24" s="40"/>
      <c r="E24" s="40"/>
      <c r="F24" s="40"/>
      <c r="G24" s="40"/>
      <c r="H24" s="40"/>
    </row>
    <row r="25" spans="1:8" s="24" customFormat="1" ht="14.15" customHeight="1" x14ac:dyDescent="0.3">
      <c r="A25" s="36" t="s">
        <v>30</v>
      </c>
      <c r="B25" s="37" t="s">
        <v>31</v>
      </c>
      <c r="C25" s="38"/>
      <c r="D25" s="40"/>
      <c r="E25" s="40"/>
      <c r="F25" s="40"/>
      <c r="G25" s="40"/>
      <c r="H25" s="40"/>
    </row>
    <row r="26" spans="1:8" s="24" customFormat="1" ht="14.15" customHeight="1" x14ac:dyDescent="0.3">
      <c r="A26" s="45" t="s">
        <v>10</v>
      </c>
      <c r="B26" s="42" t="s">
        <v>32</v>
      </c>
      <c r="C26" s="43"/>
      <c r="D26" s="44">
        <f>+D24-D25</f>
        <v>0</v>
      </c>
      <c r="E26" s="44">
        <f t="shared" ref="E26:H26" si="3">+E24-E25</f>
        <v>0</v>
      </c>
      <c r="F26" s="44">
        <f t="shared" si="3"/>
        <v>0</v>
      </c>
      <c r="G26" s="44">
        <f t="shared" si="3"/>
        <v>0</v>
      </c>
      <c r="H26" s="44">
        <f t="shared" si="3"/>
        <v>0</v>
      </c>
    </row>
    <row r="27" spans="1:8" ht="14.15" customHeight="1" x14ac:dyDescent="0.3"/>
    <row r="28" spans="1:8" s="24" customFormat="1" ht="15" customHeight="1" x14ac:dyDescent="0.3">
      <c r="A28" s="26" t="s">
        <v>10</v>
      </c>
      <c r="B28" s="27" t="s">
        <v>44</v>
      </c>
      <c r="C28" s="27"/>
      <c r="D28" s="28" t="str">
        <f>IF(D26&gt;0,D22/D26," ")</f>
        <v xml:space="preserve"> </v>
      </c>
      <c r="E28" s="28" t="str">
        <f>IF(E26&gt;0,E22/E26," ")</f>
        <v xml:space="preserve"> </v>
      </c>
      <c r="F28" s="28" t="str">
        <f>IF(F26&gt;0,F22/F26," ")</f>
        <v xml:space="preserve"> </v>
      </c>
      <c r="G28" s="28" t="str">
        <f>IF(G26&gt;0,G22/G26," ")</f>
        <v xml:space="preserve"> </v>
      </c>
      <c r="H28" s="49" t="str">
        <f>IF(H26&gt;0,H22/H26," ")</f>
        <v xml:space="preserve"> </v>
      </c>
    </row>
    <row r="29" spans="1:8" s="13" customFormat="1" x14ac:dyDescent="0.3">
      <c r="A29" s="19"/>
      <c r="B29" s="6"/>
      <c r="C29" s="6"/>
      <c r="D29" s="7"/>
      <c r="E29" s="7"/>
      <c r="F29" s="7"/>
      <c r="G29" s="7"/>
      <c r="H29" s="8"/>
    </row>
    <row r="30" spans="1:8" s="13" customFormat="1" ht="10.3" x14ac:dyDescent="0.25">
      <c r="A30" s="22" t="s">
        <v>33</v>
      </c>
      <c r="B30" s="14"/>
      <c r="C30" s="14"/>
      <c r="D30" s="14"/>
      <c r="E30" s="14"/>
      <c r="F30" s="14"/>
      <c r="G30" s="14"/>
      <c r="H30" s="15"/>
    </row>
    <row r="31" spans="1:8" s="13" customFormat="1" ht="10.3" x14ac:dyDescent="0.25">
      <c r="A31" s="3" t="s">
        <v>180</v>
      </c>
      <c r="B31" s="14"/>
      <c r="C31" s="14"/>
      <c r="D31" s="14"/>
      <c r="E31" s="14"/>
      <c r="F31" s="14"/>
      <c r="G31" s="14"/>
      <c r="H31" s="15"/>
    </row>
    <row r="32" spans="1:8" s="13" customFormat="1" ht="10.3" x14ac:dyDescent="0.25">
      <c r="A32" s="3"/>
      <c r="B32" s="14"/>
      <c r="C32" s="14"/>
      <c r="D32" s="14"/>
      <c r="E32" s="14"/>
      <c r="F32" s="14"/>
      <c r="G32" s="14"/>
      <c r="H32" s="15"/>
    </row>
    <row r="33" spans="1:8" s="13" customFormat="1" ht="10.3" x14ac:dyDescent="0.25">
      <c r="A33" s="22" t="s">
        <v>34</v>
      </c>
      <c r="B33" s="14"/>
      <c r="C33" s="14"/>
      <c r="D33" s="14"/>
      <c r="E33" s="14"/>
      <c r="F33" s="14"/>
      <c r="G33" s="14"/>
      <c r="H33" s="15"/>
    </row>
    <row r="34" spans="1:8" s="13" customFormat="1" ht="36.75" customHeight="1" x14ac:dyDescent="0.25">
      <c r="A34" s="58" t="s">
        <v>186</v>
      </c>
      <c r="B34" s="59"/>
      <c r="C34" s="16"/>
      <c r="D34" s="14"/>
      <c r="E34" s="14"/>
      <c r="F34" s="14"/>
      <c r="G34" s="14"/>
      <c r="H34" s="15"/>
    </row>
    <row r="35" spans="1:8" s="13" customFormat="1" ht="10.3" x14ac:dyDescent="0.25">
      <c r="A35" s="3"/>
      <c r="B35" s="14"/>
      <c r="C35" s="14"/>
      <c r="D35" s="14"/>
      <c r="E35" s="14"/>
      <c r="F35" s="14"/>
      <c r="G35" s="14"/>
      <c r="H35" s="15"/>
    </row>
    <row r="36" spans="1:8" s="13" customFormat="1" ht="10.3" x14ac:dyDescent="0.25">
      <c r="A36" s="22" t="s">
        <v>35</v>
      </c>
      <c r="B36" s="14"/>
      <c r="C36" s="14"/>
      <c r="D36" s="14"/>
      <c r="E36" s="14"/>
      <c r="F36" s="14"/>
      <c r="G36" s="14"/>
      <c r="H36" s="15"/>
    </row>
    <row r="37" spans="1:8" s="13" customFormat="1" ht="10.3" x14ac:dyDescent="0.25">
      <c r="A37" s="3" t="s">
        <v>37</v>
      </c>
      <c r="B37" s="14" t="s">
        <v>41</v>
      </c>
      <c r="C37" s="14"/>
      <c r="D37" s="14"/>
      <c r="E37" s="14"/>
      <c r="F37" s="14"/>
      <c r="G37" s="14"/>
      <c r="H37" s="15"/>
    </row>
    <row r="38" spans="1:8" s="13" customFormat="1" ht="10.3" x14ac:dyDescent="0.25">
      <c r="A38" s="3" t="s">
        <v>38</v>
      </c>
      <c r="B38" s="14" t="s">
        <v>45</v>
      </c>
      <c r="C38" s="14"/>
      <c r="D38" s="14"/>
      <c r="E38" s="14"/>
      <c r="F38" s="14"/>
      <c r="G38" s="14"/>
      <c r="H38" s="15"/>
    </row>
    <row r="39" spans="1:8" s="13" customFormat="1" ht="10.3" x14ac:dyDescent="0.25">
      <c r="A39" s="3" t="s">
        <v>39</v>
      </c>
      <c r="B39" s="14" t="s">
        <v>42</v>
      </c>
      <c r="C39" s="14"/>
      <c r="D39" s="14"/>
      <c r="E39" s="14"/>
      <c r="F39" s="14"/>
      <c r="G39" s="14"/>
      <c r="H39" s="15"/>
    </row>
    <row r="40" spans="1:8" ht="11.25" customHeight="1" x14ac:dyDescent="0.3">
      <c r="A40" s="4" t="s">
        <v>40</v>
      </c>
      <c r="B40" s="17" t="s">
        <v>43</v>
      </c>
      <c r="C40" s="17"/>
      <c r="D40" s="17"/>
      <c r="E40" s="17"/>
      <c r="F40" s="17"/>
      <c r="G40" s="17"/>
      <c r="H40" s="18"/>
    </row>
  </sheetData>
  <mergeCells count="2">
    <mergeCell ref="A34:B34"/>
    <mergeCell ref="G1:H1"/>
  </mergeCells>
  <pageMargins left="0.70866141732283472" right="0.70866141732283472" top="0.78740157480314965" bottom="0.78740157480314965" header="0.31496062992125984" footer="0.31496062992125984"/>
  <pageSetup paperSize="9" scale="88" orientation="landscape" r:id="rId1"/>
  <headerFooter>
    <oddFooter>&amp;L&amp;8&amp;F, &amp;A, AfG, &amp;D</oddFooter>
  </headerFooter>
  <ignoredErrors>
    <ignoredError sqref="A19:A26 A4:A5 A7:A17 A1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H47"/>
  <sheetViews>
    <sheetView tabSelected="1" zoomScaleNormal="100" workbookViewId="0">
      <selection activeCell="B2" sqref="B2"/>
    </sheetView>
  </sheetViews>
  <sheetFormatPr baseColWidth="10" defaultColWidth="11.4609375" defaultRowHeight="12.45" x14ac:dyDescent="0.3"/>
  <cols>
    <col min="1" max="1" width="9.84375" style="1" customWidth="1"/>
    <col min="2" max="2" width="71.3046875" style="1" customWidth="1"/>
    <col min="3" max="3" width="6.07421875" style="1" customWidth="1"/>
    <col min="4" max="4" width="11.69140625" style="2" customWidth="1"/>
    <col min="5" max="8" width="11.69140625" style="1" customWidth="1"/>
    <col min="9" max="16384" width="11.4609375" style="1"/>
  </cols>
  <sheetData>
    <row r="1" spans="1:8" s="24" customFormat="1" ht="21.65" customHeight="1" x14ac:dyDescent="0.3">
      <c r="A1" s="23" t="s">
        <v>48</v>
      </c>
      <c r="D1" s="25"/>
      <c r="G1" s="57" t="s">
        <v>36</v>
      </c>
      <c r="H1" s="57"/>
    </row>
    <row r="2" spans="1:8" ht="12.75" customHeight="1" x14ac:dyDescent="0.5">
      <c r="A2" s="5"/>
    </row>
    <row r="3" spans="1:8" s="24" customFormat="1" ht="14.15" customHeight="1" x14ac:dyDescent="0.3">
      <c r="A3" s="45" t="s">
        <v>46</v>
      </c>
      <c r="B3" s="42" t="s">
        <v>47</v>
      </c>
      <c r="C3" s="38"/>
      <c r="D3" s="46">
        <v>2018</v>
      </c>
      <c r="E3" s="47">
        <f>+D3+1</f>
        <v>2019</v>
      </c>
      <c r="F3" s="47">
        <f t="shared" ref="F3:H3" si="0">+E3+1</f>
        <v>2020</v>
      </c>
      <c r="G3" s="47">
        <f t="shared" si="0"/>
        <v>2021</v>
      </c>
      <c r="H3" s="47">
        <f t="shared" si="0"/>
        <v>2022</v>
      </c>
    </row>
    <row r="4" spans="1:8" s="24" customFormat="1" ht="14.15" customHeight="1" x14ac:dyDescent="0.3">
      <c r="A4" s="36" t="s">
        <v>24</v>
      </c>
      <c r="B4" s="37" t="s">
        <v>25</v>
      </c>
      <c r="C4" s="38"/>
      <c r="D4" s="40"/>
      <c r="E4" s="40"/>
      <c r="F4" s="40"/>
      <c r="G4" s="40"/>
      <c r="H4" s="40"/>
    </row>
    <row r="5" spans="1:8" s="24" customFormat="1" ht="14.15" customHeight="1" x14ac:dyDescent="0.3">
      <c r="A5" s="36" t="s">
        <v>26</v>
      </c>
      <c r="B5" s="37" t="s">
        <v>27</v>
      </c>
      <c r="C5" s="38"/>
      <c r="D5" s="40"/>
      <c r="E5" s="40"/>
      <c r="F5" s="40"/>
      <c r="G5" s="40"/>
      <c r="H5" s="40"/>
    </row>
    <row r="6" spans="1:8" s="24" customFormat="1" ht="14.15" customHeight="1" x14ac:dyDescent="0.3">
      <c r="A6" s="36" t="s">
        <v>10</v>
      </c>
      <c r="B6" s="37" t="s">
        <v>181</v>
      </c>
      <c r="C6" s="38"/>
      <c r="D6" s="39">
        <f>+D4-D5</f>
        <v>0</v>
      </c>
      <c r="E6" s="39">
        <f t="shared" ref="E6:H6" si="1">+E4-E5</f>
        <v>0</v>
      </c>
      <c r="F6" s="39">
        <f t="shared" si="1"/>
        <v>0</v>
      </c>
      <c r="G6" s="39">
        <f t="shared" si="1"/>
        <v>0</v>
      </c>
      <c r="H6" s="39">
        <f t="shared" si="1"/>
        <v>0</v>
      </c>
    </row>
    <row r="7" spans="1:8" s="24" customFormat="1" ht="14.15" customHeight="1" x14ac:dyDescent="0.3">
      <c r="A7" s="36" t="s">
        <v>12</v>
      </c>
      <c r="B7" s="37" t="s">
        <v>1</v>
      </c>
      <c r="C7" s="38"/>
      <c r="D7" s="40"/>
      <c r="E7" s="40"/>
      <c r="F7" s="40"/>
      <c r="G7" s="40"/>
      <c r="H7" s="40"/>
    </row>
    <row r="8" spans="1:8" s="24" customFormat="1" ht="14.15" customHeight="1" x14ac:dyDescent="0.3">
      <c r="A8" s="36" t="s">
        <v>13</v>
      </c>
      <c r="B8" s="37" t="s">
        <v>2</v>
      </c>
      <c r="C8" s="38"/>
      <c r="D8" s="40"/>
      <c r="E8" s="40"/>
      <c r="F8" s="40"/>
      <c r="G8" s="40"/>
      <c r="H8" s="40"/>
    </row>
    <row r="9" spans="1:8" s="24" customFormat="1" ht="14.15" customHeight="1" x14ac:dyDescent="0.3">
      <c r="A9" s="36" t="s">
        <v>14</v>
      </c>
      <c r="B9" s="37" t="s">
        <v>3</v>
      </c>
      <c r="C9" s="38"/>
      <c r="D9" s="40"/>
      <c r="E9" s="40"/>
      <c r="F9" s="40"/>
      <c r="G9" s="40"/>
      <c r="H9" s="40"/>
    </row>
    <row r="10" spans="1:8" s="24" customFormat="1" ht="14.15" customHeight="1" x14ac:dyDescent="0.3">
      <c r="A10" s="36" t="s">
        <v>15</v>
      </c>
      <c r="B10" s="37" t="s">
        <v>4</v>
      </c>
      <c r="C10" s="38"/>
      <c r="D10" s="40"/>
      <c r="E10" s="40"/>
      <c r="F10" s="40"/>
      <c r="G10" s="40"/>
      <c r="H10" s="40"/>
    </row>
    <row r="11" spans="1:8" s="24" customFormat="1" ht="14.15" customHeight="1" x14ac:dyDescent="0.3">
      <c r="A11" s="36" t="s">
        <v>16</v>
      </c>
      <c r="B11" s="37" t="s">
        <v>74</v>
      </c>
      <c r="C11" s="38"/>
      <c r="D11" s="40"/>
      <c r="E11" s="40"/>
      <c r="F11" s="40"/>
      <c r="G11" s="40"/>
      <c r="H11" s="40"/>
    </row>
    <row r="12" spans="1:8" s="24" customFormat="1" ht="14.15" customHeight="1" x14ac:dyDescent="0.3">
      <c r="A12" s="36" t="s">
        <v>17</v>
      </c>
      <c r="B12" s="37" t="s">
        <v>5</v>
      </c>
      <c r="C12" s="38"/>
      <c r="D12" s="40"/>
      <c r="E12" s="40"/>
      <c r="F12" s="40"/>
      <c r="G12" s="40"/>
      <c r="H12" s="40"/>
    </row>
    <row r="13" spans="1:8" s="24" customFormat="1" ht="14.15" customHeight="1" x14ac:dyDescent="0.3">
      <c r="A13" s="36" t="s">
        <v>18</v>
      </c>
      <c r="B13" s="37" t="s">
        <v>6</v>
      </c>
      <c r="C13" s="38"/>
      <c r="D13" s="40"/>
      <c r="E13" s="40"/>
      <c r="F13" s="40"/>
      <c r="G13" s="40"/>
      <c r="H13" s="40"/>
    </row>
    <row r="14" spans="1:8" s="24" customFormat="1" ht="14.15" customHeight="1" x14ac:dyDescent="0.3">
      <c r="A14" s="36" t="s">
        <v>19</v>
      </c>
      <c r="B14" s="37" t="s">
        <v>184</v>
      </c>
      <c r="C14" s="38"/>
      <c r="D14" s="40"/>
      <c r="E14" s="40"/>
      <c r="F14" s="40"/>
      <c r="G14" s="40"/>
      <c r="H14" s="40"/>
    </row>
    <row r="15" spans="1:8" s="24" customFormat="1" ht="14.15" customHeight="1" x14ac:dyDescent="0.3">
      <c r="A15" s="36" t="s">
        <v>20</v>
      </c>
      <c r="B15" s="37" t="s">
        <v>7</v>
      </c>
      <c r="C15" s="38"/>
      <c r="D15" s="40"/>
      <c r="E15" s="40"/>
      <c r="F15" s="40"/>
      <c r="G15" s="40"/>
      <c r="H15" s="40"/>
    </row>
    <row r="16" spans="1:8" s="24" customFormat="1" ht="14.15" customHeight="1" x14ac:dyDescent="0.3">
      <c r="A16" s="55" t="s">
        <v>21</v>
      </c>
      <c r="B16" s="52" t="s">
        <v>202</v>
      </c>
      <c r="C16" s="38"/>
      <c r="D16" s="40"/>
      <c r="E16" s="40"/>
      <c r="F16" s="40"/>
      <c r="G16" s="40"/>
      <c r="H16" s="40"/>
    </row>
    <row r="17" spans="1:8" s="24" customFormat="1" ht="14.15" customHeight="1" x14ac:dyDescent="0.3">
      <c r="A17" s="55" t="s">
        <v>195</v>
      </c>
      <c r="B17" s="52" t="s">
        <v>196</v>
      </c>
      <c r="C17" s="38"/>
      <c r="D17" s="40"/>
      <c r="E17" s="40"/>
      <c r="F17" s="40"/>
      <c r="G17" s="40"/>
      <c r="H17" s="40"/>
    </row>
    <row r="18" spans="1:8" s="24" customFormat="1" ht="14.15" customHeight="1" x14ac:dyDescent="0.3">
      <c r="A18" s="55" t="s">
        <v>197</v>
      </c>
      <c r="B18" s="52" t="s">
        <v>198</v>
      </c>
      <c r="C18" s="38"/>
      <c r="D18" s="40"/>
      <c r="E18" s="40"/>
      <c r="F18" s="40"/>
      <c r="G18" s="40"/>
      <c r="H18" s="40"/>
    </row>
    <row r="19" spans="1:8" s="24" customFormat="1" ht="14.15" customHeight="1" x14ac:dyDescent="0.3">
      <c r="A19" s="55" t="s">
        <v>200</v>
      </c>
      <c r="B19" s="52" t="s">
        <v>199</v>
      </c>
      <c r="C19" s="38"/>
      <c r="D19" s="40"/>
      <c r="E19" s="40"/>
      <c r="F19" s="40"/>
      <c r="G19" s="40"/>
      <c r="H19" s="40"/>
    </row>
    <row r="20" spans="1:8" s="24" customFormat="1" ht="14.15" customHeight="1" x14ac:dyDescent="0.3">
      <c r="A20" s="55" t="s">
        <v>22</v>
      </c>
      <c r="B20" s="52" t="s">
        <v>201</v>
      </c>
      <c r="C20" s="38"/>
      <c r="D20" s="40"/>
      <c r="E20" s="40"/>
      <c r="F20" s="40"/>
      <c r="G20" s="40"/>
      <c r="H20" s="40"/>
    </row>
    <row r="21" spans="1:8" s="24" customFormat="1" ht="14.15" customHeight="1" x14ac:dyDescent="0.3">
      <c r="A21" s="55" t="s">
        <v>23</v>
      </c>
      <c r="B21" s="52" t="s">
        <v>9</v>
      </c>
      <c r="C21" s="38"/>
      <c r="D21" s="40"/>
      <c r="E21" s="40"/>
      <c r="F21" s="40"/>
      <c r="G21" s="40"/>
      <c r="H21" s="40"/>
    </row>
    <row r="22" spans="1:8" s="24" customFormat="1" ht="14.15" customHeight="1" x14ac:dyDescent="0.3">
      <c r="A22" s="56" t="s">
        <v>10</v>
      </c>
      <c r="B22" s="53" t="s">
        <v>11</v>
      </c>
      <c r="C22" s="43"/>
      <c r="D22" s="44">
        <f>+D6+D7+D8-D9+D10+D11+D12+D13+D14+D15+D16-D17-D18-D19-D20-D21</f>
        <v>0</v>
      </c>
      <c r="E22" s="44">
        <f t="shared" ref="E22:H22" si="2">+E6+E7+E8-E9+E10+E11+E12+E13+E14+E15+E16-E17-E18-E19-E20-E21</f>
        <v>0</v>
      </c>
      <c r="F22" s="44">
        <f t="shared" si="2"/>
        <v>0</v>
      </c>
      <c r="G22" s="44">
        <f t="shared" si="2"/>
        <v>0</v>
      </c>
      <c r="H22" s="44">
        <f t="shared" si="2"/>
        <v>0</v>
      </c>
    </row>
    <row r="23" spans="1:8" s="24" customFormat="1" ht="14.15" customHeight="1" x14ac:dyDescent="0.3">
      <c r="D23" s="25"/>
    </row>
    <row r="24" spans="1:8" s="24" customFormat="1" ht="14.15" customHeight="1" x14ac:dyDescent="0.3">
      <c r="A24" s="36" t="s">
        <v>128</v>
      </c>
      <c r="B24" s="37" t="s">
        <v>54</v>
      </c>
      <c r="C24" s="38"/>
      <c r="D24" s="40"/>
      <c r="E24" s="40"/>
      <c r="F24" s="40"/>
      <c r="G24" s="40"/>
      <c r="H24" s="40"/>
    </row>
    <row r="25" spans="1:8" s="24" customFormat="1" ht="14.15" customHeight="1" x14ac:dyDescent="0.3">
      <c r="A25" s="36" t="s">
        <v>129</v>
      </c>
      <c r="B25" s="37" t="s">
        <v>56</v>
      </c>
      <c r="C25" s="38"/>
      <c r="D25" s="40"/>
      <c r="E25" s="40"/>
      <c r="F25" s="40"/>
      <c r="G25" s="40"/>
      <c r="H25" s="40"/>
    </row>
    <row r="26" spans="1:8" s="24" customFormat="1" ht="14.15" customHeight="1" x14ac:dyDescent="0.3">
      <c r="A26" s="36" t="s">
        <v>130</v>
      </c>
      <c r="B26" s="37" t="s">
        <v>57</v>
      </c>
      <c r="C26" s="38"/>
      <c r="D26" s="40"/>
      <c r="E26" s="40"/>
      <c r="F26" s="40"/>
      <c r="G26" s="40"/>
      <c r="H26" s="40"/>
    </row>
    <row r="27" spans="1:8" s="24" customFormat="1" ht="14.15" customHeight="1" x14ac:dyDescent="0.3">
      <c r="A27" s="36" t="s">
        <v>131</v>
      </c>
      <c r="B27" s="37" t="s">
        <v>58</v>
      </c>
      <c r="C27" s="38"/>
      <c r="D27" s="40"/>
      <c r="E27" s="40"/>
      <c r="F27" s="40"/>
      <c r="G27" s="40"/>
      <c r="H27" s="40"/>
    </row>
    <row r="28" spans="1:8" s="24" customFormat="1" ht="14.15" customHeight="1" x14ac:dyDescent="0.3">
      <c r="A28" s="36" t="s">
        <v>132</v>
      </c>
      <c r="B28" s="37" t="s">
        <v>59</v>
      </c>
      <c r="C28" s="38"/>
      <c r="D28" s="40"/>
      <c r="E28" s="40"/>
      <c r="F28" s="40"/>
      <c r="G28" s="40"/>
      <c r="H28" s="40"/>
    </row>
    <row r="29" spans="1:8" s="24" customFormat="1" ht="14.15" customHeight="1" x14ac:dyDescent="0.3">
      <c r="A29" s="36" t="s">
        <v>133</v>
      </c>
      <c r="B29" s="37" t="s">
        <v>3</v>
      </c>
      <c r="C29" s="38"/>
      <c r="D29" s="40"/>
      <c r="E29" s="40"/>
      <c r="F29" s="40"/>
      <c r="G29" s="40"/>
      <c r="H29" s="40"/>
    </row>
    <row r="30" spans="1:8" s="24" customFormat="1" ht="14.15" customHeight="1" x14ac:dyDescent="0.3">
      <c r="A30" s="36" t="s">
        <v>134</v>
      </c>
      <c r="B30" s="37" t="s">
        <v>60</v>
      </c>
      <c r="C30" s="38"/>
      <c r="D30" s="40"/>
      <c r="E30" s="40"/>
      <c r="F30" s="40"/>
      <c r="G30" s="40"/>
      <c r="H30" s="40"/>
    </row>
    <row r="31" spans="1:8" s="24" customFormat="1" ht="14.15" customHeight="1" x14ac:dyDescent="0.3">
      <c r="A31" s="36" t="s">
        <v>135</v>
      </c>
      <c r="B31" s="37" t="s">
        <v>61</v>
      </c>
      <c r="C31" s="38"/>
      <c r="D31" s="40"/>
      <c r="E31" s="40"/>
      <c r="F31" s="40"/>
      <c r="G31" s="40"/>
      <c r="H31" s="40"/>
    </row>
    <row r="32" spans="1:8" s="24" customFormat="1" ht="14.15" customHeight="1" x14ac:dyDescent="0.3">
      <c r="A32" s="36" t="s">
        <v>22</v>
      </c>
      <c r="B32" s="37" t="s">
        <v>8</v>
      </c>
      <c r="C32" s="38"/>
      <c r="D32" s="40"/>
      <c r="E32" s="40"/>
      <c r="F32" s="40"/>
      <c r="G32" s="40"/>
      <c r="H32" s="40"/>
    </row>
    <row r="33" spans="1:8" s="24" customFormat="1" ht="14.15" customHeight="1" x14ac:dyDescent="0.3">
      <c r="A33" s="45" t="s">
        <v>10</v>
      </c>
      <c r="B33" s="42" t="s">
        <v>190</v>
      </c>
      <c r="C33" s="43"/>
      <c r="D33" s="44">
        <f>+D24+D25+D26+D27+D28+D29+D30+D31-D32</f>
        <v>0</v>
      </c>
      <c r="E33" s="44">
        <f t="shared" ref="E33:H33" si="3">+E24+E25+E26+E27+E28+E29+E30+E31-E32</f>
        <v>0</v>
      </c>
      <c r="F33" s="44">
        <f t="shared" si="3"/>
        <v>0</v>
      </c>
      <c r="G33" s="44">
        <f t="shared" si="3"/>
        <v>0</v>
      </c>
      <c r="H33" s="44">
        <f t="shared" si="3"/>
        <v>0</v>
      </c>
    </row>
    <row r="34" spans="1:8" s="24" customFormat="1" ht="14.15" customHeight="1" x14ac:dyDescent="0.3">
      <c r="D34" s="25"/>
    </row>
    <row r="35" spans="1:8" s="24" customFormat="1" ht="15" customHeight="1" x14ac:dyDescent="0.3">
      <c r="A35" s="26" t="s">
        <v>10</v>
      </c>
      <c r="B35" s="27" t="s">
        <v>194</v>
      </c>
      <c r="C35" s="27"/>
      <c r="D35" s="32" t="e">
        <f>+D22/D33</f>
        <v>#DIV/0!</v>
      </c>
      <c r="E35" s="32" t="e">
        <f>+E22/E33</f>
        <v>#DIV/0!</v>
      </c>
      <c r="F35" s="32" t="e">
        <f>+F22/F33</f>
        <v>#DIV/0!</v>
      </c>
      <c r="G35" s="32" t="e">
        <f>+G22/G33</f>
        <v>#DIV/0!</v>
      </c>
      <c r="H35" s="33" t="e">
        <f>+H22/H33</f>
        <v>#DIV/0!</v>
      </c>
    </row>
    <row r="36" spans="1:8" s="13" customFormat="1" x14ac:dyDescent="0.3">
      <c r="A36" s="19"/>
      <c r="B36" s="6"/>
      <c r="C36" s="6"/>
      <c r="D36" s="7"/>
      <c r="E36" s="7"/>
      <c r="F36" s="7"/>
      <c r="G36" s="7"/>
      <c r="H36" s="8"/>
    </row>
    <row r="37" spans="1:8" s="13" customFormat="1" ht="10.3" x14ac:dyDescent="0.25">
      <c r="A37" s="22" t="s">
        <v>33</v>
      </c>
      <c r="B37" s="14"/>
      <c r="C37" s="14"/>
      <c r="D37" s="14"/>
      <c r="E37" s="14"/>
      <c r="F37" s="14"/>
      <c r="G37" s="14"/>
      <c r="H37" s="15"/>
    </row>
    <row r="38" spans="1:8" s="13" customFormat="1" ht="10.3" x14ac:dyDescent="0.25">
      <c r="A38" s="3" t="s">
        <v>182</v>
      </c>
      <c r="B38" s="14"/>
      <c r="C38" s="14"/>
      <c r="D38" s="14"/>
      <c r="E38" s="14"/>
      <c r="F38" s="14"/>
      <c r="G38" s="14"/>
      <c r="H38" s="15"/>
    </row>
    <row r="39" spans="1:8" s="13" customFormat="1" ht="10.3" x14ac:dyDescent="0.25">
      <c r="A39" s="3"/>
      <c r="B39" s="14"/>
      <c r="C39" s="14"/>
      <c r="D39" s="14"/>
      <c r="E39" s="14"/>
      <c r="F39" s="14"/>
      <c r="G39" s="14"/>
      <c r="H39" s="15"/>
    </row>
    <row r="40" spans="1:8" s="13" customFormat="1" ht="10.3" x14ac:dyDescent="0.25">
      <c r="A40" s="22" t="s">
        <v>34</v>
      </c>
      <c r="B40" s="14"/>
      <c r="C40" s="14"/>
      <c r="D40" s="14"/>
      <c r="E40" s="14"/>
      <c r="F40" s="14"/>
      <c r="G40" s="14"/>
      <c r="H40" s="15"/>
    </row>
    <row r="41" spans="1:8" s="13" customFormat="1" ht="36.75" customHeight="1" x14ac:dyDescent="0.25">
      <c r="A41" s="58" t="s">
        <v>49</v>
      </c>
      <c r="B41" s="59"/>
      <c r="C41" s="16"/>
      <c r="D41" s="14"/>
      <c r="E41" s="14"/>
      <c r="F41" s="14"/>
      <c r="G41" s="14"/>
      <c r="H41" s="15"/>
    </row>
    <row r="42" spans="1:8" s="13" customFormat="1" ht="10.3" x14ac:dyDescent="0.25">
      <c r="A42" s="3"/>
      <c r="B42" s="14"/>
      <c r="C42" s="14"/>
      <c r="D42" s="14"/>
      <c r="E42" s="14"/>
      <c r="F42" s="14"/>
      <c r="G42" s="14"/>
      <c r="H42" s="15"/>
    </row>
    <row r="43" spans="1:8" s="13" customFormat="1" ht="10.3" x14ac:dyDescent="0.25">
      <c r="A43" s="22" t="s">
        <v>35</v>
      </c>
      <c r="B43" s="14"/>
      <c r="C43" s="14"/>
      <c r="D43" s="14"/>
      <c r="E43" s="14"/>
      <c r="F43" s="14"/>
      <c r="G43" s="14"/>
      <c r="H43" s="15"/>
    </row>
    <row r="44" spans="1:8" s="13" customFormat="1" ht="10.3" x14ac:dyDescent="0.25">
      <c r="A44" s="3" t="s">
        <v>50</v>
      </c>
      <c r="B44" s="14" t="s">
        <v>45</v>
      </c>
      <c r="C44" s="14"/>
      <c r="D44" s="14"/>
      <c r="E44" s="14"/>
      <c r="F44" s="14"/>
      <c r="G44" s="14"/>
      <c r="H44" s="15"/>
    </row>
    <row r="45" spans="1:8" s="13" customFormat="1" ht="10.3" x14ac:dyDescent="0.25">
      <c r="A45" s="3" t="s">
        <v>51</v>
      </c>
      <c r="B45" s="14" t="s">
        <v>52</v>
      </c>
      <c r="C45" s="14"/>
      <c r="D45" s="14"/>
      <c r="E45" s="14"/>
      <c r="F45" s="14"/>
      <c r="G45" s="14"/>
      <c r="H45" s="15"/>
    </row>
    <row r="46" spans="1:8" s="13" customFormat="1" ht="10.3" x14ac:dyDescent="0.25">
      <c r="A46" s="3" t="s">
        <v>62</v>
      </c>
      <c r="B46" s="14" t="s">
        <v>53</v>
      </c>
      <c r="C46" s="14"/>
      <c r="D46" s="14"/>
      <c r="E46" s="14"/>
      <c r="F46" s="14"/>
      <c r="G46" s="14"/>
      <c r="H46" s="15"/>
    </row>
    <row r="47" spans="1:8" ht="11.25" customHeight="1" x14ac:dyDescent="0.3">
      <c r="A47" s="4"/>
      <c r="B47" s="17"/>
      <c r="C47" s="17"/>
      <c r="D47" s="17"/>
      <c r="E47" s="17"/>
      <c r="F47" s="17"/>
      <c r="G47" s="17"/>
      <c r="H47" s="18"/>
    </row>
  </sheetData>
  <mergeCells count="2">
    <mergeCell ref="G1:H1"/>
    <mergeCell ref="A41:B41"/>
  </mergeCells>
  <pageMargins left="0.70866141732283472" right="0.70866141732283472" top="0.78740157480314965" bottom="0.78740157480314965" header="0.31496062992125984" footer="0.31496062992125984"/>
  <pageSetup paperSize="9" scale="80" orientation="landscape" r:id="rId1"/>
  <headerFooter>
    <oddFooter>&amp;L&amp;8&amp;F, &amp;A, AfG, &amp;D</oddFooter>
  </headerFooter>
  <ignoredErrors>
    <ignoredError sqref="A20:A32 A4:A5 A7:A16 A17:A19" numberStoredAsText="1"/>
    <ignoredError sqref="D35:H35"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H37"/>
  <sheetViews>
    <sheetView zoomScaleNormal="100" workbookViewId="0">
      <selection activeCell="D33" sqref="D33"/>
    </sheetView>
  </sheetViews>
  <sheetFormatPr baseColWidth="10" defaultColWidth="11.4609375" defaultRowHeight="12.45" x14ac:dyDescent="0.3"/>
  <cols>
    <col min="1" max="1" width="9.84375" style="1" customWidth="1"/>
    <col min="2" max="2" width="71.3046875" style="1" customWidth="1"/>
    <col min="3" max="3" width="6.07421875" style="1" customWidth="1"/>
    <col min="4" max="4" width="11.69140625" style="2" customWidth="1"/>
    <col min="5" max="8" width="11.69140625" style="1" customWidth="1"/>
    <col min="9" max="16384" width="11.4609375" style="1"/>
  </cols>
  <sheetData>
    <row r="1" spans="1:8" s="24" customFormat="1" ht="21.65" customHeight="1" x14ac:dyDescent="0.3">
      <c r="A1" s="23" t="s">
        <v>63</v>
      </c>
      <c r="D1" s="25"/>
      <c r="G1" s="57" t="s">
        <v>36</v>
      </c>
      <c r="H1" s="57"/>
    </row>
    <row r="2" spans="1:8" ht="12.75" customHeight="1" x14ac:dyDescent="0.5">
      <c r="A2" s="5"/>
    </row>
    <row r="3" spans="1:8" s="24" customFormat="1" ht="14.15" customHeight="1" x14ac:dyDescent="0.3">
      <c r="A3" s="45" t="s">
        <v>46</v>
      </c>
      <c r="B3" s="42" t="s">
        <v>47</v>
      </c>
      <c r="C3" s="38"/>
      <c r="D3" s="46">
        <v>2018</v>
      </c>
      <c r="E3" s="47">
        <f>+D3+1</f>
        <v>2019</v>
      </c>
      <c r="F3" s="47">
        <f t="shared" ref="F3:H3" si="0">+E3+1</f>
        <v>2020</v>
      </c>
      <c r="G3" s="47">
        <f t="shared" si="0"/>
        <v>2021</v>
      </c>
      <c r="H3" s="47">
        <f t="shared" si="0"/>
        <v>2022</v>
      </c>
    </row>
    <row r="4" spans="1:8" s="24" customFormat="1" ht="14.15" customHeight="1" x14ac:dyDescent="0.3">
      <c r="A4" s="36" t="s">
        <v>136</v>
      </c>
      <c r="B4" s="37" t="s">
        <v>71</v>
      </c>
      <c r="C4" s="38"/>
      <c r="D4" s="40"/>
      <c r="E4" s="40"/>
      <c r="F4" s="40"/>
      <c r="G4" s="40"/>
      <c r="H4" s="40"/>
    </row>
    <row r="5" spans="1:8" s="24" customFormat="1" ht="14.15" customHeight="1" x14ac:dyDescent="0.3">
      <c r="A5" s="36" t="s">
        <v>137</v>
      </c>
      <c r="B5" s="37" t="s">
        <v>72</v>
      </c>
      <c r="C5" s="38"/>
      <c r="D5" s="40"/>
      <c r="E5" s="40"/>
      <c r="F5" s="40"/>
      <c r="G5" s="40"/>
      <c r="H5" s="40"/>
    </row>
    <row r="6" spans="1:8" s="24" customFormat="1" ht="14.15" customHeight="1" x14ac:dyDescent="0.3">
      <c r="A6" s="36" t="s">
        <v>10</v>
      </c>
      <c r="B6" s="37" t="s">
        <v>73</v>
      </c>
      <c r="C6" s="38"/>
      <c r="D6" s="39">
        <f>+D4-D5</f>
        <v>0</v>
      </c>
      <c r="E6" s="39">
        <f t="shared" ref="E6:H6" si="1">+E4-E5</f>
        <v>0</v>
      </c>
      <c r="F6" s="39">
        <f t="shared" si="1"/>
        <v>0</v>
      </c>
      <c r="G6" s="39">
        <f t="shared" si="1"/>
        <v>0</v>
      </c>
      <c r="H6" s="39">
        <f t="shared" si="1"/>
        <v>0</v>
      </c>
    </row>
    <row r="7" spans="1:8" s="24" customFormat="1" ht="14.15" customHeight="1" x14ac:dyDescent="0.3">
      <c r="A7" s="36" t="s">
        <v>12</v>
      </c>
      <c r="B7" s="37" t="s">
        <v>1</v>
      </c>
      <c r="C7" s="38"/>
      <c r="D7" s="40"/>
      <c r="E7" s="40"/>
      <c r="F7" s="40"/>
      <c r="G7" s="40"/>
      <c r="H7" s="40"/>
    </row>
    <row r="8" spans="1:8" s="24" customFormat="1" ht="14.15" customHeight="1" x14ac:dyDescent="0.3">
      <c r="A8" s="36" t="s">
        <v>15</v>
      </c>
      <c r="B8" s="37" t="s">
        <v>4</v>
      </c>
      <c r="C8" s="38"/>
      <c r="D8" s="40"/>
      <c r="E8" s="40"/>
      <c r="F8" s="40"/>
      <c r="G8" s="40"/>
      <c r="H8" s="40"/>
    </row>
    <row r="9" spans="1:8" s="24" customFormat="1" ht="14.15" customHeight="1" x14ac:dyDescent="0.3">
      <c r="A9" s="36" t="s">
        <v>16</v>
      </c>
      <c r="B9" s="37" t="s">
        <v>74</v>
      </c>
      <c r="C9" s="38"/>
      <c r="D9" s="40"/>
      <c r="E9" s="40"/>
      <c r="F9" s="40"/>
      <c r="G9" s="40"/>
      <c r="H9" s="40"/>
    </row>
    <row r="10" spans="1:8" s="24" customFormat="1" ht="14.15" customHeight="1" x14ac:dyDescent="0.3">
      <c r="A10" s="36" t="s">
        <v>17</v>
      </c>
      <c r="B10" s="37" t="s">
        <v>185</v>
      </c>
      <c r="C10" s="38"/>
      <c r="D10" s="40"/>
      <c r="E10" s="40"/>
      <c r="F10" s="40"/>
      <c r="G10" s="40"/>
      <c r="H10" s="40"/>
    </row>
    <row r="11" spans="1:8" s="24" customFormat="1" ht="14.15" customHeight="1" x14ac:dyDescent="0.3">
      <c r="A11" s="36" t="s">
        <v>20</v>
      </c>
      <c r="B11" s="37" t="s">
        <v>7</v>
      </c>
      <c r="C11" s="38"/>
      <c r="D11" s="40"/>
      <c r="E11" s="40"/>
      <c r="F11" s="40"/>
      <c r="G11" s="40"/>
      <c r="H11" s="40"/>
    </row>
    <row r="12" spans="1:8" s="24" customFormat="1" ht="14.15" customHeight="1" x14ac:dyDescent="0.3">
      <c r="A12" s="41" t="s">
        <v>10</v>
      </c>
      <c r="B12" s="42" t="s">
        <v>64</v>
      </c>
      <c r="C12" s="43"/>
      <c r="D12" s="44">
        <f>+D6+D7+D8+D9+D10+D11</f>
        <v>0</v>
      </c>
      <c r="E12" s="44">
        <f t="shared" ref="E12:H12" si="2">+E6+E7+E8+E9+E10+E11</f>
        <v>0</v>
      </c>
      <c r="F12" s="44">
        <f t="shared" si="2"/>
        <v>0</v>
      </c>
      <c r="G12" s="44">
        <f t="shared" si="2"/>
        <v>0</v>
      </c>
      <c r="H12" s="44">
        <f t="shared" si="2"/>
        <v>0</v>
      </c>
    </row>
    <row r="13" spans="1:8" s="24" customFormat="1" ht="14.15" customHeight="1" x14ac:dyDescent="0.3">
      <c r="D13" s="25"/>
    </row>
    <row r="14" spans="1:8" s="24" customFormat="1" ht="14.15" customHeight="1" x14ac:dyDescent="0.3">
      <c r="A14" s="36" t="s">
        <v>128</v>
      </c>
      <c r="B14" s="37" t="s">
        <v>54</v>
      </c>
      <c r="C14" s="38"/>
      <c r="D14" s="40"/>
      <c r="E14" s="40"/>
      <c r="F14" s="40"/>
      <c r="G14" s="40"/>
      <c r="H14" s="40"/>
    </row>
    <row r="15" spans="1:8" s="24" customFormat="1" ht="14.15" customHeight="1" x14ac:dyDescent="0.3">
      <c r="A15" s="36" t="s">
        <v>129</v>
      </c>
      <c r="B15" s="37" t="s">
        <v>56</v>
      </c>
      <c r="C15" s="38"/>
      <c r="D15" s="40"/>
      <c r="E15" s="40"/>
      <c r="F15" s="40"/>
      <c r="G15" s="40"/>
      <c r="H15" s="40"/>
    </row>
    <row r="16" spans="1:8" s="24" customFormat="1" ht="14.15" customHeight="1" x14ac:dyDescent="0.3">
      <c r="A16" s="36" t="s">
        <v>130</v>
      </c>
      <c r="B16" s="37" t="s">
        <v>57</v>
      </c>
      <c r="C16" s="38"/>
      <c r="D16" s="40"/>
      <c r="E16" s="40"/>
      <c r="F16" s="40"/>
      <c r="G16" s="40"/>
      <c r="H16" s="40"/>
    </row>
    <row r="17" spans="1:8" s="24" customFormat="1" ht="14.15" customHeight="1" x14ac:dyDescent="0.3">
      <c r="A17" s="36" t="s">
        <v>131</v>
      </c>
      <c r="B17" s="37" t="s">
        <v>58</v>
      </c>
      <c r="C17" s="38"/>
      <c r="D17" s="40"/>
      <c r="E17" s="40"/>
      <c r="F17" s="40"/>
      <c r="G17" s="40"/>
      <c r="H17" s="40"/>
    </row>
    <row r="18" spans="1:8" s="24" customFormat="1" ht="14.15" customHeight="1" x14ac:dyDescent="0.3">
      <c r="A18" s="36" t="s">
        <v>132</v>
      </c>
      <c r="B18" s="37" t="s">
        <v>59</v>
      </c>
      <c r="C18" s="38"/>
      <c r="D18" s="40"/>
      <c r="E18" s="40"/>
      <c r="F18" s="40"/>
      <c r="G18" s="40"/>
      <c r="H18" s="40"/>
    </row>
    <row r="19" spans="1:8" s="24" customFormat="1" ht="14.15" customHeight="1" x14ac:dyDescent="0.3">
      <c r="A19" s="36" t="s">
        <v>133</v>
      </c>
      <c r="B19" s="37" t="s">
        <v>3</v>
      </c>
      <c r="C19" s="38"/>
      <c r="D19" s="40"/>
      <c r="E19" s="40"/>
      <c r="F19" s="40"/>
      <c r="G19" s="40"/>
      <c r="H19" s="40"/>
    </row>
    <row r="20" spans="1:8" s="24" customFormat="1" ht="14.15" customHeight="1" x14ac:dyDescent="0.3">
      <c r="A20" s="36" t="s">
        <v>134</v>
      </c>
      <c r="B20" s="37" t="s">
        <v>60</v>
      </c>
      <c r="C20" s="38"/>
      <c r="D20" s="40"/>
      <c r="E20" s="40"/>
      <c r="F20" s="40"/>
      <c r="G20" s="40"/>
      <c r="H20" s="40"/>
    </row>
    <row r="21" spans="1:8" s="24" customFormat="1" ht="14.15" customHeight="1" x14ac:dyDescent="0.3">
      <c r="A21" s="36" t="s">
        <v>135</v>
      </c>
      <c r="B21" s="37" t="s">
        <v>61</v>
      </c>
      <c r="C21" s="38"/>
      <c r="D21" s="40"/>
      <c r="E21" s="40"/>
      <c r="F21" s="40"/>
      <c r="G21" s="40"/>
      <c r="H21" s="40"/>
    </row>
    <row r="22" spans="1:8" s="24" customFormat="1" ht="14.15" customHeight="1" x14ac:dyDescent="0.3">
      <c r="A22" s="36" t="s">
        <v>22</v>
      </c>
      <c r="B22" s="37" t="s">
        <v>8</v>
      </c>
      <c r="C22" s="38"/>
      <c r="D22" s="40"/>
      <c r="E22" s="40"/>
      <c r="F22" s="40"/>
      <c r="G22" s="40"/>
      <c r="H22" s="40"/>
    </row>
    <row r="23" spans="1:8" s="24" customFormat="1" ht="14.15" customHeight="1" x14ac:dyDescent="0.3">
      <c r="A23" s="45" t="s">
        <v>10</v>
      </c>
      <c r="B23" s="42" t="s">
        <v>190</v>
      </c>
      <c r="C23" s="43"/>
      <c r="D23" s="44">
        <f>+D14+D15+D16+D17+D18+D19+D20+D21-D22</f>
        <v>0</v>
      </c>
      <c r="E23" s="44">
        <f t="shared" ref="E23:H23" si="3">+E14+E15+E16+E17+E18+E19+E20+E21-E22</f>
        <v>0</v>
      </c>
      <c r="F23" s="44">
        <f t="shared" si="3"/>
        <v>0</v>
      </c>
      <c r="G23" s="44">
        <f t="shared" si="3"/>
        <v>0</v>
      </c>
      <c r="H23" s="44">
        <f t="shared" si="3"/>
        <v>0</v>
      </c>
    </row>
    <row r="24" spans="1:8" s="24" customFormat="1" ht="14.15" customHeight="1" x14ac:dyDescent="0.3">
      <c r="D24" s="25"/>
    </row>
    <row r="25" spans="1:8" s="31" customFormat="1" ht="15" customHeight="1" x14ac:dyDescent="0.3">
      <c r="A25" s="29" t="s">
        <v>10</v>
      </c>
      <c r="B25" s="30" t="s">
        <v>193</v>
      </c>
      <c r="C25" s="30"/>
      <c r="D25" s="32" t="e">
        <f>+D12/D23</f>
        <v>#DIV/0!</v>
      </c>
      <c r="E25" s="32" t="e">
        <f>+E12/E23</f>
        <v>#DIV/0!</v>
      </c>
      <c r="F25" s="32" t="e">
        <f>+F12/F23</f>
        <v>#DIV/0!</v>
      </c>
      <c r="G25" s="32" t="e">
        <f>+G12/G23</f>
        <v>#DIV/0!</v>
      </c>
      <c r="H25" s="33" t="e">
        <f>+H12/H23</f>
        <v>#DIV/0!</v>
      </c>
    </row>
    <row r="26" spans="1:8" s="13" customFormat="1" x14ac:dyDescent="0.3">
      <c r="A26" s="19"/>
      <c r="B26" s="6"/>
      <c r="C26" s="6"/>
      <c r="D26" s="7"/>
      <c r="E26" s="7"/>
      <c r="F26" s="7"/>
      <c r="G26" s="7"/>
      <c r="H26" s="8"/>
    </row>
    <row r="27" spans="1:8" s="13" customFormat="1" ht="10.3" x14ac:dyDescent="0.25">
      <c r="A27" s="22" t="s">
        <v>33</v>
      </c>
      <c r="B27" s="14"/>
      <c r="C27" s="14"/>
      <c r="D27" s="14"/>
      <c r="E27" s="14"/>
      <c r="F27" s="14"/>
      <c r="G27" s="14"/>
      <c r="H27" s="15"/>
    </row>
    <row r="28" spans="1:8" s="13" customFormat="1" ht="10.3" x14ac:dyDescent="0.25">
      <c r="A28" s="3" t="s">
        <v>65</v>
      </c>
      <c r="B28" s="14"/>
      <c r="C28" s="14"/>
      <c r="D28" s="14"/>
      <c r="E28" s="14"/>
      <c r="F28" s="14"/>
      <c r="G28" s="14"/>
      <c r="H28" s="15"/>
    </row>
    <row r="29" spans="1:8" s="13" customFormat="1" ht="10.3" x14ac:dyDescent="0.25">
      <c r="A29" s="3"/>
      <c r="B29" s="14"/>
      <c r="C29" s="14"/>
      <c r="D29" s="14"/>
      <c r="E29" s="14"/>
      <c r="F29" s="14"/>
      <c r="G29" s="14"/>
      <c r="H29" s="15"/>
    </row>
    <row r="30" spans="1:8" s="13" customFormat="1" ht="10.3" x14ac:dyDescent="0.25">
      <c r="A30" s="22" t="s">
        <v>34</v>
      </c>
      <c r="B30" s="14"/>
      <c r="C30" s="14"/>
      <c r="D30" s="14"/>
      <c r="E30" s="14"/>
      <c r="F30" s="14"/>
      <c r="G30" s="14"/>
      <c r="H30" s="15"/>
    </row>
    <row r="31" spans="1:8" s="13" customFormat="1" ht="36.75" customHeight="1" x14ac:dyDescent="0.25">
      <c r="A31" s="58" t="s">
        <v>187</v>
      </c>
      <c r="B31" s="59"/>
      <c r="C31" s="16"/>
      <c r="D31" s="14"/>
      <c r="E31" s="14"/>
      <c r="F31" s="14"/>
      <c r="G31" s="14"/>
      <c r="H31" s="15"/>
    </row>
    <row r="32" spans="1:8" s="13" customFormat="1" ht="10.3" x14ac:dyDescent="0.25">
      <c r="A32" s="3"/>
      <c r="B32" s="14"/>
      <c r="C32" s="14"/>
      <c r="D32" s="14"/>
      <c r="E32" s="14"/>
      <c r="F32" s="14"/>
      <c r="G32" s="14"/>
      <c r="H32" s="15"/>
    </row>
    <row r="33" spans="1:8" s="13" customFormat="1" ht="10.3" x14ac:dyDescent="0.25">
      <c r="A33" s="22" t="s">
        <v>35</v>
      </c>
      <c r="B33" s="14"/>
      <c r="C33" s="14"/>
      <c r="D33" s="14"/>
      <c r="E33" s="14"/>
      <c r="F33" s="14"/>
      <c r="G33" s="14"/>
      <c r="H33" s="15"/>
    </row>
    <row r="34" spans="1:8" s="13" customFormat="1" ht="10.3" x14ac:dyDescent="0.25">
      <c r="A34" s="3" t="s">
        <v>66</v>
      </c>
      <c r="B34" s="14" t="s">
        <v>67</v>
      </c>
      <c r="C34" s="14"/>
      <c r="D34" s="14"/>
      <c r="E34" s="14"/>
      <c r="F34" s="14"/>
      <c r="G34" s="14"/>
      <c r="H34" s="15"/>
    </row>
    <row r="35" spans="1:8" s="13" customFormat="1" ht="10.3" x14ac:dyDescent="0.25">
      <c r="A35" s="3" t="s">
        <v>68</v>
      </c>
      <c r="B35" s="14" t="s">
        <v>69</v>
      </c>
      <c r="C35" s="14"/>
      <c r="D35" s="14"/>
      <c r="E35" s="14"/>
      <c r="F35" s="14"/>
      <c r="G35" s="14"/>
      <c r="H35" s="15"/>
    </row>
    <row r="36" spans="1:8" s="13" customFormat="1" ht="10.3" x14ac:dyDescent="0.25">
      <c r="A36" s="3" t="s">
        <v>168</v>
      </c>
      <c r="B36" s="14" t="s">
        <v>70</v>
      </c>
      <c r="C36" s="14"/>
      <c r="D36" s="14"/>
      <c r="E36" s="14"/>
      <c r="F36" s="14"/>
      <c r="G36" s="14"/>
      <c r="H36" s="15"/>
    </row>
    <row r="37" spans="1:8" ht="11.25" customHeight="1" x14ac:dyDescent="0.3">
      <c r="A37" s="4"/>
      <c r="B37" s="17"/>
      <c r="C37" s="17"/>
      <c r="D37" s="17"/>
      <c r="E37" s="17"/>
      <c r="F37" s="17"/>
      <c r="G37" s="17"/>
      <c r="H37" s="18"/>
    </row>
  </sheetData>
  <mergeCells count="2">
    <mergeCell ref="G1:H1"/>
    <mergeCell ref="A31:B31"/>
  </mergeCells>
  <pageMargins left="0.70866141732283472" right="0.70866141732283472" top="0.78740157480314965" bottom="0.78740157480314965" header="0.31496062992125984" footer="0.31496062992125984"/>
  <pageSetup paperSize="9" scale="85" orientation="landscape" r:id="rId1"/>
  <headerFooter>
    <oddFooter>&amp;L&amp;8&amp;F, &amp;A, AfG, &amp;D</oddFooter>
  </headerFooter>
  <ignoredErrors>
    <ignoredError sqref="A4:A22" numberStoredAsText="1"/>
    <ignoredError sqref="D25 E25:H25" evalErro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H31"/>
  <sheetViews>
    <sheetView zoomScaleNormal="100" workbookViewId="0">
      <selection activeCell="D33" sqref="D33"/>
    </sheetView>
  </sheetViews>
  <sheetFormatPr baseColWidth="10" defaultColWidth="11.4609375" defaultRowHeight="12.45" x14ac:dyDescent="0.3"/>
  <cols>
    <col min="1" max="1" width="9.84375" style="1" customWidth="1"/>
    <col min="2" max="2" width="71.3046875" style="1" customWidth="1"/>
    <col min="3" max="3" width="6.07421875" style="1" customWidth="1"/>
    <col min="4" max="4" width="11.69140625" style="2" customWidth="1"/>
    <col min="5" max="8" width="11.69140625" style="1" customWidth="1"/>
    <col min="9" max="16384" width="11.4609375" style="1"/>
  </cols>
  <sheetData>
    <row r="1" spans="1:8" s="24" customFormat="1" ht="21.65" customHeight="1" x14ac:dyDescent="0.3">
      <c r="A1" s="23" t="s">
        <v>75</v>
      </c>
      <c r="D1" s="25"/>
      <c r="G1" s="57" t="s">
        <v>36</v>
      </c>
      <c r="H1" s="57"/>
    </row>
    <row r="2" spans="1:8" ht="12.75" customHeight="1" x14ac:dyDescent="0.5">
      <c r="A2" s="5"/>
    </row>
    <row r="3" spans="1:8" s="24" customFormat="1" ht="14.15" customHeight="1" x14ac:dyDescent="0.3">
      <c r="A3" s="45" t="s">
        <v>46</v>
      </c>
      <c r="B3" s="42" t="s">
        <v>47</v>
      </c>
      <c r="C3" s="38"/>
      <c r="D3" s="46">
        <v>2018</v>
      </c>
      <c r="E3" s="47">
        <f>+D3+1</f>
        <v>2019</v>
      </c>
      <c r="F3" s="47">
        <f t="shared" ref="F3:H3" si="0">+E3+1</f>
        <v>2020</v>
      </c>
      <c r="G3" s="47">
        <f t="shared" si="0"/>
        <v>2021</v>
      </c>
      <c r="H3" s="47">
        <f t="shared" si="0"/>
        <v>2022</v>
      </c>
    </row>
    <row r="4" spans="1:8" s="24" customFormat="1" ht="14.15" customHeight="1" x14ac:dyDescent="0.3">
      <c r="A4" s="36" t="s">
        <v>136</v>
      </c>
      <c r="B4" s="37" t="s">
        <v>71</v>
      </c>
      <c r="C4" s="38"/>
      <c r="D4" s="40"/>
      <c r="E4" s="40"/>
      <c r="F4" s="40"/>
      <c r="G4" s="40"/>
      <c r="H4" s="40"/>
    </row>
    <row r="5" spans="1:8" s="24" customFormat="1" ht="14.15" customHeight="1" x14ac:dyDescent="0.3">
      <c r="A5" s="36" t="s">
        <v>137</v>
      </c>
      <c r="B5" s="37" t="s">
        <v>72</v>
      </c>
      <c r="C5" s="38"/>
      <c r="D5" s="40"/>
      <c r="E5" s="40"/>
      <c r="F5" s="40"/>
      <c r="G5" s="40"/>
      <c r="H5" s="40"/>
    </row>
    <row r="6" spans="1:8" s="24" customFormat="1" ht="14.15" customHeight="1" x14ac:dyDescent="0.3">
      <c r="A6" s="41" t="s">
        <v>10</v>
      </c>
      <c r="B6" s="42" t="s">
        <v>73</v>
      </c>
      <c r="C6" s="43"/>
      <c r="D6" s="44">
        <f>+D4-D5</f>
        <v>0</v>
      </c>
      <c r="E6" s="44">
        <f t="shared" ref="E6:H6" si="1">+E4-E5</f>
        <v>0</v>
      </c>
      <c r="F6" s="44">
        <f t="shared" si="1"/>
        <v>0</v>
      </c>
      <c r="G6" s="44">
        <f t="shared" si="1"/>
        <v>0</v>
      </c>
      <c r="H6" s="44">
        <f t="shared" si="1"/>
        <v>0</v>
      </c>
    </row>
    <row r="7" spans="1:8" s="24" customFormat="1" ht="14.15" customHeight="1" x14ac:dyDescent="0.3">
      <c r="D7" s="25"/>
    </row>
    <row r="8" spans="1:8" s="24" customFormat="1" ht="14.15" customHeight="1" x14ac:dyDescent="0.3">
      <c r="A8" s="36" t="s">
        <v>128</v>
      </c>
      <c r="B8" s="37" t="s">
        <v>54</v>
      </c>
      <c r="C8" s="38"/>
      <c r="D8" s="40"/>
      <c r="E8" s="40"/>
      <c r="F8" s="40"/>
      <c r="G8" s="40"/>
      <c r="H8" s="40"/>
    </row>
    <row r="9" spans="1:8" s="24" customFormat="1" ht="14.15" customHeight="1" x14ac:dyDescent="0.3">
      <c r="A9" s="36" t="s">
        <v>129</v>
      </c>
      <c r="B9" s="37" t="s">
        <v>56</v>
      </c>
      <c r="C9" s="38"/>
      <c r="D9" s="40"/>
      <c r="E9" s="40"/>
      <c r="F9" s="40"/>
      <c r="G9" s="40"/>
      <c r="H9" s="40"/>
    </row>
    <row r="10" spans="1:8" s="24" customFormat="1" ht="14.15" customHeight="1" x14ac:dyDescent="0.3">
      <c r="A10" s="36" t="s">
        <v>130</v>
      </c>
      <c r="B10" s="37" t="s">
        <v>57</v>
      </c>
      <c r="C10" s="38"/>
      <c r="D10" s="40"/>
      <c r="E10" s="40"/>
      <c r="F10" s="40"/>
      <c r="G10" s="40"/>
      <c r="H10" s="40"/>
    </row>
    <row r="11" spans="1:8" s="24" customFormat="1" ht="14.15" customHeight="1" x14ac:dyDescent="0.3">
      <c r="A11" s="36" t="s">
        <v>131</v>
      </c>
      <c r="B11" s="37" t="s">
        <v>58</v>
      </c>
      <c r="C11" s="38"/>
      <c r="D11" s="40"/>
      <c r="E11" s="40"/>
      <c r="F11" s="40"/>
      <c r="G11" s="40"/>
      <c r="H11" s="40"/>
    </row>
    <row r="12" spans="1:8" s="24" customFormat="1" ht="14.15" customHeight="1" x14ac:dyDescent="0.3">
      <c r="A12" s="36" t="s">
        <v>132</v>
      </c>
      <c r="B12" s="37" t="s">
        <v>59</v>
      </c>
      <c r="C12" s="38"/>
      <c r="D12" s="40"/>
      <c r="E12" s="40"/>
      <c r="F12" s="40"/>
      <c r="G12" s="40"/>
      <c r="H12" s="40"/>
    </row>
    <row r="13" spans="1:8" s="24" customFormat="1" ht="14.15" customHeight="1" x14ac:dyDescent="0.3">
      <c r="A13" s="36" t="s">
        <v>133</v>
      </c>
      <c r="B13" s="37" t="s">
        <v>3</v>
      </c>
      <c r="C13" s="38"/>
      <c r="D13" s="40"/>
      <c r="E13" s="40"/>
      <c r="F13" s="40"/>
      <c r="G13" s="40"/>
      <c r="H13" s="40"/>
    </row>
    <row r="14" spans="1:8" s="24" customFormat="1" ht="14.15" customHeight="1" x14ac:dyDescent="0.3">
      <c r="A14" s="36" t="s">
        <v>134</v>
      </c>
      <c r="B14" s="37" t="s">
        <v>60</v>
      </c>
      <c r="C14" s="38"/>
      <c r="D14" s="40"/>
      <c r="E14" s="40"/>
      <c r="F14" s="40"/>
      <c r="G14" s="40"/>
      <c r="H14" s="40"/>
    </row>
    <row r="15" spans="1:8" s="24" customFormat="1" ht="14.15" customHeight="1" x14ac:dyDescent="0.3">
      <c r="A15" s="36" t="s">
        <v>135</v>
      </c>
      <c r="B15" s="37" t="s">
        <v>61</v>
      </c>
      <c r="C15" s="38"/>
      <c r="D15" s="40"/>
      <c r="E15" s="40"/>
      <c r="F15" s="40"/>
      <c r="G15" s="40"/>
      <c r="H15" s="40"/>
    </row>
    <row r="16" spans="1:8" s="24" customFormat="1" ht="14.15" customHeight="1" x14ac:dyDescent="0.3">
      <c r="A16" s="36" t="s">
        <v>22</v>
      </c>
      <c r="B16" s="37" t="s">
        <v>8</v>
      </c>
      <c r="C16" s="38"/>
      <c r="D16" s="40"/>
      <c r="E16" s="40"/>
      <c r="F16" s="40"/>
      <c r="G16" s="40"/>
      <c r="H16" s="40"/>
    </row>
    <row r="17" spans="1:8" s="24" customFormat="1" ht="14.15" customHeight="1" x14ac:dyDescent="0.3">
      <c r="A17" s="45" t="s">
        <v>10</v>
      </c>
      <c r="B17" s="42" t="s">
        <v>190</v>
      </c>
      <c r="C17" s="43"/>
      <c r="D17" s="44">
        <f>+D8+D9+D10+D11+D12+D13+D14+D15-D16</f>
        <v>0</v>
      </c>
      <c r="E17" s="44">
        <f t="shared" ref="E17:H17" si="2">+E8+E9+E10+E11+E12+E13+E14+E15-E16</f>
        <v>0</v>
      </c>
      <c r="F17" s="44">
        <f t="shared" si="2"/>
        <v>0</v>
      </c>
      <c r="G17" s="44">
        <f t="shared" si="2"/>
        <v>0</v>
      </c>
      <c r="H17" s="44">
        <f t="shared" si="2"/>
        <v>0</v>
      </c>
    </row>
    <row r="18" spans="1:8" s="24" customFormat="1" ht="14.15" customHeight="1" x14ac:dyDescent="0.3">
      <c r="D18" s="25"/>
    </row>
    <row r="19" spans="1:8" s="24" customFormat="1" ht="15" customHeight="1" x14ac:dyDescent="0.3">
      <c r="A19" s="26" t="s">
        <v>10</v>
      </c>
      <c r="B19" s="27" t="s">
        <v>191</v>
      </c>
      <c r="C19" s="27"/>
      <c r="D19" s="32" t="e">
        <f>+D6/D17</f>
        <v>#DIV/0!</v>
      </c>
      <c r="E19" s="32" t="e">
        <f>+E6/E17</f>
        <v>#DIV/0!</v>
      </c>
      <c r="F19" s="32" t="e">
        <f>+F6/F17</f>
        <v>#DIV/0!</v>
      </c>
      <c r="G19" s="32" t="e">
        <f>+G6/G17</f>
        <v>#DIV/0!</v>
      </c>
      <c r="H19" s="33" t="e">
        <f>+H6/H17</f>
        <v>#DIV/0!</v>
      </c>
    </row>
    <row r="20" spans="1:8" s="13" customFormat="1" x14ac:dyDescent="0.3">
      <c r="A20" s="19"/>
      <c r="B20" s="6"/>
      <c r="C20" s="6"/>
      <c r="D20" s="7"/>
      <c r="E20" s="7"/>
      <c r="F20" s="7"/>
      <c r="G20" s="7"/>
      <c r="H20" s="8"/>
    </row>
    <row r="21" spans="1:8" s="13" customFormat="1" ht="10.3" x14ac:dyDescent="0.25">
      <c r="A21" s="22" t="s">
        <v>33</v>
      </c>
      <c r="B21" s="14"/>
      <c r="C21" s="14"/>
      <c r="D21" s="14"/>
      <c r="E21" s="14"/>
      <c r="F21" s="14"/>
      <c r="G21" s="14"/>
      <c r="H21" s="15"/>
    </row>
    <row r="22" spans="1:8" s="13" customFormat="1" ht="10.3" x14ac:dyDescent="0.25">
      <c r="A22" s="3" t="s">
        <v>83</v>
      </c>
      <c r="B22" s="14"/>
      <c r="C22" s="14"/>
      <c r="D22" s="14"/>
      <c r="E22" s="14"/>
      <c r="F22" s="14"/>
      <c r="G22" s="14"/>
      <c r="H22" s="15"/>
    </row>
    <row r="23" spans="1:8" s="13" customFormat="1" ht="10.3" x14ac:dyDescent="0.25">
      <c r="A23" s="3"/>
      <c r="B23" s="14"/>
      <c r="C23" s="14"/>
      <c r="D23" s="14"/>
      <c r="E23" s="14"/>
      <c r="F23" s="14"/>
      <c r="G23" s="14"/>
      <c r="H23" s="15"/>
    </row>
    <row r="24" spans="1:8" s="13" customFormat="1" ht="10.3" x14ac:dyDescent="0.25">
      <c r="A24" s="22" t="s">
        <v>34</v>
      </c>
      <c r="B24" s="14"/>
      <c r="C24" s="14"/>
      <c r="D24" s="14"/>
      <c r="E24" s="14"/>
      <c r="F24" s="14"/>
      <c r="G24" s="14"/>
      <c r="H24" s="15"/>
    </row>
    <row r="25" spans="1:8" s="13" customFormat="1" ht="36.75" customHeight="1" x14ac:dyDescent="0.25">
      <c r="A25" s="58" t="s">
        <v>76</v>
      </c>
      <c r="B25" s="59"/>
      <c r="C25" s="16"/>
      <c r="D25" s="14"/>
      <c r="E25" s="14"/>
      <c r="F25" s="14"/>
      <c r="G25" s="14"/>
      <c r="H25" s="15"/>
    </row>
    <row r="26" spans="1:8" s="13" customFormat="1" ht="10.3" x14ac:dyDescent="0.25">
      <c r="A26" s="3"/>
      <c r="B26" s="14"/>
      <c r="C26" s="14"/>
      <c r="D26" s="14"/>
      <c r="E26" s="14"/>
      <c r="F26" s="14"/>
      <c r="G26" s="14"/>
      <c r="H26" s="15"/>
    </row>
    <row r="27" spans="1:8" s="13" customFormat="1" ht="10.3" x14ac:dyDescent="0.25">
      <c r="A27" s="22" t="s">
        <v>35</v>
      </c>
      <c r="B27" s="14"/>
      <c r="C27" s="14"/>
      <c r="D27" s="14"/>
      <c r="E27" s="14"/>
      <c r="F27" s="14"/>
      <c r="G27" s="14"/>
      <c r="H27" s="15"/>
    </row>
    <row r="28" spans="1:8" s="13" customFormat="1" ht="10.3" x14ac:dyDescent="0.25">
      <c r="A28" s="3" t="s">
        <v>77</v>
      </c>
      <c r="B28" s="14" t="s">
        <v>78</v>
      </c>
      <c r="C28" s="14"/>
      <c r="D28" s="14"/>
      <c r="E28" s="14"/>
      <c r="F28" s="14"/>
      <c r="G28" s="14"/>
      <c r="H28" s="15"/>
    </row>
    <row r="29" spans="1:8" s="13" customFormat="1" ht="10.3" x14ac:dyDescent="0.25">
      <c r="A29" s="3" t="s">
        <v>80</v>
      </c>
      <c r="B29" s="14" t="s">
        <v>79</v>
      </c>
      <c r="C29" s="14"/>
      <c r="D29" s="14"/>
      <c r="E29" s="14"/>
      <c r="F29" s="14"/>
      <c r="G29" s="14"/>
      <c r="H29" s="15"/>
    </row>
    <row r="30" spans="1:8" s="13" customFormat="1" ht="10.3" x14ac:dyDescent="0.25">
      <c r="A30" s="3" t="s">
        <v>82</v>
      </c>
      <c r="B30" s="14" t="s">
        <v>81</v>
      </c>
      <c r="C30" s="14"/>
      <c r="D30" s="14"/>
      <c r="E30" s="14"/>
      <c r="F30" s="14"/>
      <c r="G30" s="14"/>
      <c r="H30" s="15"/>
    </row>
    <row r="31" spans="1:8" ht="11.25" customHeight="1" x14ac:dyDescent="0.3">
      <c r="A31" s="4"/>
      <c r="B31" s="17"/>
      <c r="C31" s="17"/>
      <c r="D31" s="17"/>
      <c r="E31" s="17"/>
      <c r="F31" s="17"/>
      <c r="G31" s="17"/>
      <c r="H31" s="18"/>
    </row>
  </sheetData>
  <mergeCells count="2">
    <mergeCell ref="G1:H1"/>
    <mergeCell ref="A25:B25"/>
  </mergeCells>
  <pageMargins left="0.70866141732283472" right="0.70866141732283472" top="0.78740157480314965" bottom="0.78740157480314965" header="0.31496062992125984" footer="0.31496062992125984"/>
  <pageSetup paperSize="9" scale="85" orientation="landscape" r:id="rId1"/>
  <headerFooter>
    <oddFooter>&amp;L&amp;8&amp;F, &amp;A, AfG, &amp;D</oddFooter>
  </headerFooter>
  <ignoredErrors>
    <ignoredError sqref="A4:A16" numberStoredAsText="1"/>
    <ignoredError sqref="D19:H19" evalError="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H33"/>
  <sheetViews>
    <sheetView zoomScaleNormal="100" workbookViewId="0">
      <selection activeCell="D33" sqref="D33"/>
    </sheetView>
  </sheetViews>
  <sheetFormatPr baseColWidth="10" defaultColWidth="11.4609375" defaultRowHeight="12.45" x14ac:dyDescent="0.3"/>
  <cols>
    <col min="1" max="1" width="9.84375" style="1" customWidth="1"/>
    <col min="2" max="2" width="71.3046875" style="1" customWidth="1"/>
    <col min="3" max="3" width="6.07421875" style="1" customWidth="1"/>
    <col min="4" max="4" width="11.69140625" style="2" customWidth="1"/>
    <col min="5" max="8" width="11.69140625" style="1" customWidth="1"/>
    <col min="9" max="16384" width="11.4609375" style="1"/>
  </cols>
  <sheetData>
    <row r="1" spans="1:8" s="24" customFormat="1" ht="21.65" customHeight="1" x14ac:dyDescent="0.3">
      <c r="A1" s="23" t="s">
        <v>84</v>
      </c>
      <c r="D1" s="25"/>
      <c r="G1" s="57" t="s">
        <v>36</v>
      </c>
      <c r="H1" s="57"/>
    </row>
    <row r="2" spans="1:8" ht="12.75" customHeight="1" x14ac:dyDescent="0.5">
      <c r="A2" s="5"/>
    </row>
    <row r="3" spans="1:8" s="24" customFormat="1" ht="14.15" customHeight="1" x14ac:dyDescent="0.3">
      <c r="A3" s="45" t="s">
        <v>46</v>
      </c>
      <c r="B3" s="42" t="s">
        <v>47</v>
      </c>
      <c r="C3" s="38"/>
      <c r="D3" s="46">
        <v>2018</v>
      </c>
      <c r="E3" s="47">
        <f>+D3+1</f>
        <v>2019</v>
      </c>
      <c r="F3" s="47">
        <f t="shared" ref="F3:H3" si="0">+E3+1</f>
        <v>2020</v>
      </c>
      <c r="G3" s="47">
        <f t="shared" si="0"/>
        <v>2021</v>
      </c>
      <c r="H3" s="47">
        <f t="shared" si="0"/>
        <v>2022</v>
      </c>
    </row>
    <row r="4" spans="1:8" s="24" customFormat="1" ht="14.15" customHeight="1" x14ac:dyDescent="0.3">
      <c r="A4" s="36" t="s">
        <v>138</v>
      </c>
      <c r="B4" s="37" t="s">
        <v>92</v>
      </c>
      <c r="C4" s="38"/>
      <c r="D4" s="40"/>
      <c r="E4" s="40"/>
      <c r="F4" s="40"/>
      <c r="G4" s="40"/>
      <c r="H4" s="40"/>
    </row>
    <row r="5" spans="1:8" s="24" customFormat="1" ht="14.15" customHeight="1" x14ac:dyDescent="0.3">
      <c r="A5" s="36" t="s">
        <v>139</v>
      </c>
      <c r="B5" s="37" t="s">
        <v>93</v>
      </c>
      <c r="C5" s="38"/>
      <c r="D5" s="40"/>
      <c r="E5" s="40"/>
      <c r="F5" s="40"/>
      <c r="G5" s="40"/>
      <c r="H5" s="40"/>
    </row>
    <row r="6" spans="1:8" s="24" customFormat="1" ht="14.15" customHeight="1" x14ac:dyDescent="0.3">
      <c r="A6" s="36" t="s">
        <v>140</v>
      </c>
      <c r="B6" s="37" t="s">
        <v>94</v>
      </c>
      <c r="C6" s="38"/>
      <c r="D6" s="40"/>
      <c r="E6" s="40"/>
      <c r="F6" s="40"/>
      <c r="G6" s="40"/>
      <c r="H6" s="40"/>
    </row>
    <row r="7" spans="1:8" s="24" customFormat="1" ht="14.15" customHeight="1" x14ac:dyDescent="0.3">
      <c r="A7" s="41" t="s">
        <v>10</v>
      </c>
      <c r="B7" s="42" t="s">
        <v>85</v>
      </c>
      <c r="C7" s="43"/>
      <c r="D7" s="44">
        <f>+D4+D5+D6</f>
        <v>0</v>
      </c>
      <c r="E7" s="44">
        <f t="shared" ref="E7:H7" si="1">+E4+E5+E6</f>
        <v>0</v>
      </c>
      <c r="F7" s="44">
        <f t="shared" si="1"/>
        <v>0</v>
      </c>
      <c r="G7" s="44">
        <f t="shared" si="1"/>
        <v>0</v>
      </c>
      <c r="H7" s="44">
        <f t="shared" si="1"/>
        <v>0</v>
      </c>
    </row>
    <row r="8" spans="1:8" s="24" customFormat="1" ht="14.15" customHeight="1" x14ac:dyDescent="0.3">
      <c r="D8" s="25"/>
    </row>
    <row r="9" spans="1:8" s="24" customFormat="1" ht="14.15" customHeight="1" x14ac:dyDescent="0.3">
      <c r="A9" s="36" t="s">
        <v>128</v>
      </c>
      <c r="B9" s="37" t="s">
        <v>54</v>
      </c>
      <c r="C9" s="38"/>
      <c r="D9" s="40"/>
      <c r="E9" s="40"/>
      <c r="F9" s="40"/>
      <c r="G9" s="40"/>
      <c r="H9" s="40"/>
    </row>
    <row r="10" spans="1:8" s="24" customFormat="1" ht="14.15" customHeight="1" x14ac:dyDescent="0.3">
      <c r="A10" s="36" t="s">
        <v>129</v>
      </c>
      <c r="B10" s="37" t="s">
        <v>56</v>
      </c>
      <c r="C10" s="38"/>
      <c r="D10" s="40"/>
      <c r="E10" s="40"/>
      <c r="F10" s="40"/>
      <c r="G10" s="40"/>
      <c r="H10" s="40"/>
    </row>
    <row r="11" spans="1:8" s="24" customFormat="1" ht="14.15" customHeight="1" x14ac:dyDescent="0.3">
      <c r="A11" s="36" t="s">
        <v>130</v>
      </c>
      <c r="B11" s="37" t="s">
        <v>57</v>
      </c>
      <c r="C11" s="38"/>
      <c r="D11" s="40"/>
      <c r="E11" s="40"/>
      <c r="F11" s="40"/>
      <c r="G11" s="40"/>
      <c r="H11" s="40"/>
    </row>
    <row r="12" spans="1:8" s="24" customFormat="1" ht="14.15" customHeight="1" x14ac:dyDescent="0.3">
      <c r="A12" s="36" t="s">
        <v>131</v>
      </c>
      <c r="B12" s="37" t="s">
        <v>58</v>
      </c>
      <c r="C12" s="38"/>
      <c r="D12" s="40"/>
      <c r="E12" s="40"/>
      <c r="F12" s="40"/>
      <c r="G12" s="40"/>
      <c r="H12" s="40"/>
    </row>
    <row r="13" spans="1:8" s="24" customFormat="1" ht="14.15" customHeight="1" x14ac:dyDescent="0.3">
      <c r="A13" s="36" t="s">
        <v>132</v>
      </c>
      <c r="B13" s="37" t="s">
        <v>59</v>
      </c>
      <c r="C13" s="38"/>
      <c r="D13" s="40"/>
      <c r="E13" s="40"/>
      <c r="F13" s="40"/>
      <c r="G13" s="40"/>
      <c r="H13" s="40"/>
    </row>
    <row r="14" spans="1:8" s="24" customFormat="1" ht="14.15" customHeight="1" x14ac:dyDescent="0.3">
      <c r="A14" s="36" t="s">
        <v>133</v>
      </c>
      <c r="B14" s="37" t="s">
        <v>3</v>
      </c>
      <c r="C14" s="38"/>
      <c r="D14" s="40"/>
      <c r="E14" s="40"/>
      <c r="F14" s="40"/>
      <c r="G14" s="40"/>
      <c r="H14" s="40"/>
    </row>
    <row r="15" spans="1:8" s="24" customFormat="1" ht="14.15" customHeight="1" x14ac:dyDescent="0.3">
      <c r="A15" s="36" t="s">
        <v>134</v>
      </c>
      <c r="B15" s="37" t="s">
        <v>60</v>
      </c>
      <c r="C15" s="38"/>
      <c r="D15" s="40"/>
      <c r="E15" s="40"/>
      <c r="F15" s="40"/>
      <c r="G15" s="40"/>
      <c r="H15" s="40"/>
    </row>
    <row r="16" spans="1:8" s="24" customFormat="1" ht="14.15" customHeight="1" x14ac:dyDescent="0.3">
      <c r="A16" s="36" t="s">
        <v>135</v>
      </c>
      <c r="B16" s="37" t="s">
        <v>61</v>
      </c>
      <c r="C16" s="38"/>
      <c r="D16" s="40"/>
      <c r="E16" s="40"/>
      <c r="F16" s="40"/>
      <c r="G16" s="40"/>
      <c r="H16" s="40"/>
    </row>
    <row r="17" spans="1:8" s="24" customFormat="1" ht="14.15" customHeight="1" x14ac:dyDescent="0.3">
      <c r="A17" s="36" t="s">
        <v>22</v>
      </c>
      <c r="B17" s="37" t="s">
        <v>8</v>
      </c>
      <c r="C17" s="38"/>
      <c r="D17" s="40"/>
      <c r="E17" s="40"/>
      <c r="F17" s="40"/>
      <c r="G17" s="40"/>
      <c r="H17" s="40"/>
    </row>
    <row r="18" spans="1:8" s="24" customFormat="1" ht="14.15" customHeight="1" x14ac:dyDescent="0.3">
      <c r="A18" s="45" t="s">
        <v>10</v>
      </c>
      <c r="B18" s="42" t="s">
        <v>190</v>
      </c>
      <c r="C18" s="43"/>
      <c r="D18" s="44">
        <f>+D9+D10+D11+D12+D13+D14+D15+D16-D17</f>
        <v>0</v>
      </c>
      <c r="E18" s="44">
        <f t="shared" ref="E18:H18" si="2">+E9+E10+E11+E12+E13+E14+E15+E16-E17</f>
        <v>0</v>
      </c>
      <c r="F18" s="44">
        <f t="shared" si="2"/>
        <v>0</v>
      </c>
      <c r="G18" s="44">
        <f t="shared" si="2"/>
        <v>0</v>
      </c>
      <c r="H18" s="44">
        <f t="shared" si="2"/>
        <v>0</v>
      </c>
    </row>
    <row r="19" spans="1:8" s="24" customFormat="1" ht="14.15" customHeight="1" x14ac:dyDescent="0.3">
      <c r="D19" s="25"/>
    </row>
    <row r="20" spans="1:8" s="24" customFormat="1" ht="15" customHeight="1" x14ac:dyDescent="0.3">
      <c r="A20" s="26" t="s">
        <v>10</v>
      </c>
      <c r="B20" s="27" t="s">
        <v>192</v>
      </c>
      <c r="C20" s="27"/>
      <c r="D20" s="32" t="e">
        <f>+D7/D18</f>
        <v>#DIV/0!</v>
      </c>
      <c r="E20" s="32" t="e">
        <f>+E7/E18</f>
        <v>#DIV/0!</v>
      </c>
      <c r="F20" s="32" t="e">
        <f>+F7/F18</f>
        <v>#DIV/0!</v>
      </c>
      <c r="G20" s="32" t="e">
        <f>+G7/G18</f>
        <v>#DIV/0!</v>
      </c>
      <c r="H20" s="33" t="e">
        <f>+H7/H18</f>
        <v>#DIV/0!</v>
      </c>
    </row>
    <row r="21" spans="1:8" s="13" customFormat="1" x14ac:dyDescent="0.3">
      <c r="A21" s="19"/>
      <c r="B21" s="6"/>
      <c r="C21" s="6"/>
      <c r="D21" s="7"/>
      <c r="E21" s="7"/>
      <c r="F21" s="7"/>
      <c r="G21" s="7"/>
      <c r="H21" s="8"/>
    </row>
    <row r="22" spans="1:8" s="13" customFormat="1" ht="10.3" x14ac:dyDescent="0.25">
      <c r="A22" s="22" t="s">
        <v>33</v>
      </c>
      <c r="B22" s="14"/>
      <c r="C22" s="14"/>
      <c r="D22" s="14"/>
      <c r="E22" s="14"/>
      <c r="F22" s="14"/>
      <c r="G22" s="14"/>
      <c r="H22" s="15"/>
    </row>
    <row r="23" spans="1:8" s="13" customFormat="1" ht="10.3" x14ac:dyDescent="0.25">
      <c r="A23" s="3" t="s">
        <v>188</v>
      </c>
      <c r="B23" s="14"/>
      <c r="C23" s="14"/>
      <c r="D23" s="14"/>
      <c r="E23" s="14"/>
      <c r="F23" s="14"/>
      <c r="G23" s="14"/>
      <c r="H23" s="15"/>
    </row>
    <row r="24" spans="1:8" s="13" customFormat="1" ht="10.3" x14ac:dyDescent="0.25">
      <c r="A24" s="3"/>
      <c r="B24" s="14"/>
      <c r="C24" s="14"/>
      <c r="D24" s="14"/>
      <c r="E24" s="14"/>
      <c r="F24" s="14"/>
      <c r="G24" s="14"/>
      <c r="H24" s="15"/>
    </row>
    <row r="25" spans="1:8" s="13" customFormat="1" ht="10.3" x14ac:dyDescent="0.25">
      <c r="A25" s="22" t="s">
        <v>34</v>
      </c>
      <c r="B25" s="14"/>
      <c r="C25" s="14"/>
      <c r="D25" s="14"/>
      <c r="E25" s="14"/>
      <c r="F25" s="14"/>
      <c r="G25" s="14"/>
      <c r="H25" s="15"/>
    </row>
    <row r="26" spans="1:8" s="13" customFormat="1" ht="36.75" customHeight="1" x14ac:dyDescent="0.25">
      <c r="A26" s="58" t="s">
        <v>86</v>
      </c>
      <c r="B26" s="59"/>
      <c r="C26" s="16"/>
      <c r="D26" s="14"/>
      <c r="E26" s="14"/>
      <c r="F26" s="14"/>
      <c r="G26" s="14"/>
      <c r="H26" s="15"/>
    </row>
    <row r="27" spans="1:8" s="13" customFormat="1" ht="10.3" x14ac:dyDescent="0.25">
      <c r="A27" s="3"/>
      <c r="B27" s="14"/>
      <c r="C27" s="14"/>
      <c r="D27" s="14"/>
      <c r="E27" s="14"/>
      <c r="F27" s="14"/>
      <c r="G27" s="14"/>
      <c r="H27" s="15"/>
    </row>
    <row r="28" spans="1:8" s="13" customFormat="1" ht="10.3" x14ac:dyDescent="0.25">
      <c r="A28" s="22" t="s">
        <v>35</v>
      </c>
      <c r="B28" s="14"/>
      <c r="C28" s="14"/>
      <c r="D28" s="14"/>
      <c r="E28" s="14"/>
      <c r="F28" s="14"/>
      <c r="G28" s="14"/>
      <c r="H28" s="15"/>
    </row>
    <row r="29" spans="1:8" s="13" customFormat="1" ht="10.3" x14ac:dyDescent="0.25">
      <c r="A29" s="3" t="s">
        <v>40</v>
      </c>
      <c r="B29" s="14" t="s">
        <v>90</v>
      </c>
      <c r="C29" s="14"/>
      <c r="D29" s="14"/>
      <c r="E29" s="14"/>
      <c r="F29" s="14"/>
      <c r="G29" s="14"/>
      <c r="H29" s="15"/>
    </row>
    <row r="30" spans="1:8" s="13" customFormat="1" ht="10.3" x14ac:dyDescent="0.25">
      <c r="A30" s="3" t="s">
        <v>87</v>
      </c>
      <c r="B30" s="14" t="s">
        <v>78</v>
      </c>
      <c r="C30" s="14"/>
      <c r="D30" s="14"/>
      <c r="E30" s="14"/>
      <c r="F30" s="14"/>
      <c r="G30" s="14"/>
      <c r="H30" s="15"/>
    </row>
    <row r="31" spans="1:8" s="13" customFormat="1" ht="10.3" x14ac:dyDescent="0.25">
      <c r="A31" s="3" t="s">
        <v>88</v>
      </c>
      <c r="B31" s="14" t="s">
        <v>52</v>
      </c>
      <c r="C31" s="14"/>
      <c r="D31" s="14"/>
      <c r="E31" s="14"/>
      <c r="F31" s="14"/>
      <c r="G31" s="14"/>
      <c r="H31" s="15"/>
    </row>
    <row r="32" spans="1:8" s="13" customFormat="1" ht="10.3" x14ac:dyDescent="0.25">
      <c r="A32" s="3" t="s">
        <v>89</v>
      </c>
      <c r="B32" s="14" t="s">
        <v>81</v>
      </c>
      <c r="C32" s="14"/>
      <c r="D32" s="14"/>
      <c r="E32" s="14"/>
      <c r="F32" s="14"/>
      <c r="G32" s="14"/>
      <c r="H32" s="15"/>
    </row>
    <row r="33" spans="1:8" ht="11.25" customHeight="1" x14ac:dyDescent="0.3">
      <c r="A33" s="4" t="s">
        <v>169</v>
      </c>
      <c r="B33" s="17" t="s">
        <v>91</v>
      </c>
      <c r="C33" s="17"/>
      <c r="D33" s="17"/>
      <c r="E33" s="17"/>
      <c r="F33" s="17"/>
      <c r="G33" s="17"/>
      <c r="H33" s="18"/>
    </row>
  </sheetData>
  <mergeCells count="2">
    <mergeCell ref="G1:H1"/>
    <mergeCell ref="A26:B26"/>
  </mergeCells>
  <pageMargins left="0.70866141732283472" right="0.70866141732283472" top="0.78740157480314965" bottom="0.78740157480314965" header="0.31496062992125984" footer="0.31496062992125984"/>
  <pageSetup paperSize="9" scale="85" orientation="landscape" r:id="rId1"/>
  <headerFooter>
    <oddFooter>&amp;L&amp;8&amp;F, &amp;A, AfG, &amp;D</oddFooter>
  </headerFooter>
  <ignoredErrors>
    <ignoredError sqref="A4:A17" numberStoredAsText="1"/>
    <ignoredError sqref="D20:H20" evalError="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H42"/>
  <sheetViews>
    <sheetView zoomScaleNormal="100" workbookViewId="0">
      <selection activeCell="B46" sqref="B46"/>
    </sheetView>
  </sheetViews>
  <sheetFormatPr baseColWidth="10" defaultColWidth="11.4609375" defaultRowHeight="12.45" x14ac:dyDescent="0.3"/>
  <cols>
    <col min="1" max="1" width="9.84375" style="1" customWidth="1"/>
    <col min="2" max="2" width="71.3046875" style="1" customWidth="1"/>
    <col min="3" max="3" width="6.07421875" style="1" customWidth="1"/>
    <col min="4" max="4" width="11.69140625" style="2" customWidth="1"/>
    <col min="5" max="8" width="11.69140625" style="1" customWidth="1"/>
    <col min="9" max="16384" width="11.4609375" style="1"/>
  </cols>
  <sheetData>
    <row r="1" spans="1:8" s="24" customFormat="1" ht="21.65" customHeight="1" x14ac:dyDescent="0.3">
      <c r="A1" s="23" t="s">
        <v>95</v>
      </c>
      <c r="D1" s="25"/>
      <c r="G1" s="57" t="s">
        <v>36</v>
      </c>
      <c r="H1" s="57"/>
    </row>
    <row r="2" spans="1:8" ht="12.75" customHeight="1" x14ac:dyDescent="0.5">
      <c r="A2" s="5"/>
    </row>
    <row r="3" spans="1:8" s="24" customFormat="1" ht="14.15" customHeight="1" x14ac:dyDescent="0.3">
      <c r="A3" s="45" t="s">
        <v>46</v>
      </c>
      <c r="B3" s="42" t="s">
        <v>47</v>
      </c>
      <c r="C3" s="38"/>
      <c r="D3" s="46">
        <v>2018</v>
      </c>
      <c r="E3" s="47">
        <f>+D3+1</f>
        <v>2019</v>
      </c>
      <c r="F3" s="47">
        <f t="shared" ref="F3:H3" si="0">+E3+1</f>
        <v>2020</v>
      </c>
      <c r="G3" s="47">
        <f t="shared" si="0"/>
        <v>2021</v>
      </c>
      <c r="H3" s="47">
        <f t="shared" si="0"/>
        <v>2022</v>
      </c>
    </row>
    <row r="4" spans="1:8" s="24" customFormat="1" ht="14.15" customHeight="1" x14ac:dyDescent="0.3">
      <c r="A4" s="36" t="s">
        <v>141</v>
      </c>
      <c r="B4" s="37" t="s">
        <v>120</v>
      </c>
      <c r="C4" s="38"/>
      <c r="D4" s="40"/>
      <c r="E4" s="40"/>
      <c r="F4" s="40"/>
      <c r="G4" s="40"/>
      <c r="H4" s="40"/>
    </row>
    <row r="5" spans="1:8" s="24" customFormat="1" ht="14.15" customHeight="1" x14ac:dyDescent="0.3">
      <c r="A5" s="36" t="s">
        <v>142</v>
      </c>
      <c r="B5" s="37" t="s">
        <v>121</v>
      </c>
      <c r="C5" s="38"/>
      <c r="D5" s="40"/>
      <c r="E5" s="40"/>
      <c r="F5" s="40"/>
      <c r="G5" s="40"/>
      <c r="H5" s="40"/>
    </row>
    <row r="6" spans="1:8" s="24" customFormat="1" ht="14.15" customHeight="1" x14ac:dyDescent="0.3">
      <c r="A6" s="36" t="s">
        <v>143</v>
      </c>
      <c r="B6" s="37" t="s">
        <v>122</v>
      </c>
      <c r="C6" s="38"/>
      <c r="D6" s="40"/>
      <c r="E6" s="40"/>
      <c r="F6" s="40"/>
      <c r="G6" s="40"/>
      <c r="H6" s="40"/>
    </row>
    <row r="7" spans="1:8" s="24" customFormat="1" ht="14.15" customHeight="1" x14ac:dyDescent="0.3">
      <c r="A7" s="36" t="s">
        <v>144</v>
      </c>
      <c r="B7" s="37" t="s">
        <v>123</v>
      </c>
      <c r="C7" s="38"/>
      <c r="D7" s="40"/>
      <c r="E7" s="40"/>
      <c r="F7" s="40"/>
      <c r="G7" s="40"/>
      <c r="H7" s="40"/>
    </row>
    <row r="8" spans="1:8" s="24" customFormat="1" ht="14.15" customHeight="1" x14ac:dyDescent="0.3">
      <c r="A8" s="36" t="s">
        <v>145</v>
      </c>
      <c r="B8" s="37" t="s">
        <v>124</v>
      </c>
      <c r="C8" s="38"/>
      <c r="D8" s="40"/>
      <c r="E8" s="40"/>
      <c r="F8" s="40"/>
      <c r="G8" s="40"/>
      <c r="H8" s="40"/>
    </row>
    <row r="9" spans="1:8" s="24" customFormat="1" ht="14.15" customHeight="1" x14ac:dyDescent="0.3">
      <c r="A9" s="36" t="s">
        <v>146</v>
      </c>
      <c r="B9" s="37" t="s">
        <v>125</v>
      </c>
      <c r="C9" s="38"/>
      <c r="D9" s="40"/>
      <c r="E9" s="40"/>
      <c r="F9" s="40"/>
      <c r="G9" s="40"/>
      <c r="H9" s="40"/>
    </row>
    <row r="10" spans="1:8" s="24" customFormat="1" ht="14.15" customHeight="1" x14ac:dyDescent="0.3">
      <c r="A10" s="36" t="s">
        <v>147</v>
      </c>
      <c r="B10" s="37" t="s">
        <v>126</v>
      </c>
      <c r="C10" s="38"/>
      <c r="D10" s="40"/>
      <c r="E10" s="40"/>
      <c r="F10" s="40"/>
      <c r="G10" s="40"/>
      <c r="H10" s="40"/>
    </row>
    <row r="11" spans="1:8" s="24" customFormat="1" ht="14.15" customHeight="1" x14ac:dyDescent="0.3">
      <c r="A11" s="41" t="s">
        <v>10</v>
      </c>
      <c r="B11" s="42" t="s">
        <v>96</v>
      </c>
      <c r="C11" s="43"/>
      <c r="D11" s="44">
        <f>+D4+D5+D6+D7+D8+D9+D10</f>
        <v>0</v>
      </c>
      <c r="E11" s="44">
        <f t="shared" ref="E11:H11" si="1">+E4+E5+E6+E7+E8+E9+E10</f>
        <v>0</v>
      </c>
      <c r="F11" s="44">
        <f t="shared" si="1"/>
        <v>0</v>
      </c>
      <c r="G11" s="44">
        <f t="shared" si="1"/>
        <v>0</v>
      </c>
      <c r="H11" s="44">
        <f t="shared" si="1"/>
        <v>0</v>
      </c>
    </row>
    <row r="12" spans="1:8" s="24" customFormat="1" ht="14.15" customHeight="1" x14ac:dyDescent="0.3">
      <c r="D12" s="25"/>
    </row>
    <row r="13" spans="1:8" s="24" customFormat="1" ht="14.15" customHeight="1" x14ac:dyDescent="0.3">
      <c r="A13" s="36" t="s">
        <v>148</v>
      </c>
      <c r="B13" s="37" t="s">
        <v>108</v>
      </c>
      <c r="C13" s="38"/>
      <c r="D13" s="40"/>
      <c r="E13" s="40"/>
      <c r="F13" s="40"/>
      <c r="G13" s="40"/>
      <c r="H13" s="40"/>
    </row>
    <row r="14" spans="1:8" s="24" customFormat="1" ht="14.15" customHeight="1" x14ac:dyDescent="0.3">
      <c r="A14" s="36" t="s">
        <v>149</v>
      </c>
      <c r="B14" s="37" t="s">
        <v>109</v>
      </c>
      <c r="C14" s="38"/>
      <c r="D14" s="40"/>
      <c r="E14" s="40"/>
      <c r="F14" s="40"/>
      <c r="G14" s="40"/>
      <c r="H14" s="40"/>
    </row>
    <row r="15" spans="1:8" s="24" customFormat="1" ht="14.15" customHeight="1" x14ac:dyDescent="0.3">
      <c r="A15" s="36" t="s">
        <v>150</v>
      </c>
      <c r="B15" s="37" t="s">
        <v>110</v>
      </c>
      <c r="C15" s="38"/>
      <c r="D15" s="40"/>
      <c r="E15" s="40"/>
      <c r="F15" s="40"/>
      <c r="G15" s="40"/>
      <c r="H15" s="40"/>
    </row>
    <row r="16" spans="1:8" s="24" customFormat="1" ht="14.15" customHeight="1" x14ac:dyDescent="0.3">
      <c r="A16" s="36" t="s">
        <v>151</v>
      </c>
      <c r="B16" s="37" t="s">
        <v>111</v>
      </c>
      <c r="C16" s="38"/>
      <c r="D16" s="40"/>
      <c r="E16" s="40"/>
      <c r="F16" s="40"/>
      <c r="G16" s="40"/>
      <c r="H16" s="40"/>
    </row>
    <row r="17" spans="1:8" s="24" customFormat="1" ht="14.15" customHeight="1" x14ac:dyDescent="0.3">
      <c r="A17" s="36" t="s">
        <v>152</v>
      </c>
      <c r="B17" s="37" t="s">
        <v>112</v>
      </c>
      <c r="C17" s="38"/>
      <c r="D17" s="40"/>
      <c r="E17" s="40"/>
      <c r="F17" s="40"/>
      <c r="G17" s="40"/>
      <c r="H17" s="40"/>
    </row>
    <row r="18" spans="1:8" s="24" customFormat="1" ht="14.15" customHeight="1" x14ac:dyDescent="0.3">
      <c r="A18" s="36" t="s">
        <v>153</v>
      </c>
      <c r="B18" s="37" t="s">
        <v>113</v>
      </c>
      <c r="C18" s="38"/>
      <c r="D18" s="40"/>
      <c r="E18" s="40"/>
      <c r="F18" s="40"/>
      <c r="G18" s="40"/>
      <c r="H18" s="40"/>
    </row>
    <row r="19" spans="1:8" s="24" customFormat="1" ht="14.15" customHeight="1" x14ac:dyDescent="0.3">
      <c r="A19" s="36" t="s">
        <v>154</v>
      </c>
      <c r="B19" s="37" t="s">
        <v>4</v>
      </c>
      <c r="C19" s="38"/>
      <c r="D19" s="40"/>
      <c r="E19" s="40"/>
      <c r="F19" s="40"/>
      <c r="G19" s="40"/>
      <c r="H19" s="40"/>
    </row>
    <row r="20" spans="1:8" s="24" customFormat="1" ht="14.15" customHeight="1" x14ac:dyDescent="0.3">
      <c r="A20" s="36" t="s">
        <v>155</v>
      </c>
      <c r="B20" s="37" t="s">
        <v>114</v>
      </c>
      <c r="C20" s="38"/>
      <c r="D20" s="40"/>
      <c r="E20" s="40"/>
      <c r="F20" s="40"/>
      <c r="G20" s="40"/>
      <c r="H20" s="40"/>
    </row>
    <row r="21" spans="1:8" s="24" customFormat="1" ht="14.15" customHeight="1" x14ac:dyDescent="0.3">
      <c r="A21" s="36" t="s">
        <v>156</v>
      </c>
      <c r="B21" s="37" t="s">
        <v>115</v>
      </c>
      <c r="C21" s="38"/>
      <c r="D21" s="40"/>
      <c r="E21" s="40"/>
      <c r="F21" s="40"/>
      <c r="G21" s="40"/>
      <c r="H21" s="40"/>
    </row>
    <row r="22" spans="1:8" s="24" customFormat="1" ht="14.15" customHeight="1" x14ac:dyDescent="0.3">
      <c r="A22" s="36" t="s">
        <v>157</v>
      </c>
      <c r="B22" s="37" t="s">
        <v>116</v>
      </c>
      <c r="C22" s="38"/>
      <c r="D22" s="40"/>
      <c r="E22" s="40"/>
      <c r="F22" s="40"/>
      <c r="G22" s="40"/>
      <c r="H22" s="40"/>
    </row>
    <row r="23" spans="1:8" s="24" customFormat="1" ht="14.15" customHeight="1" x14ac:dyDescent="0.3">
      <c r="A23" s="36" t="s">
        <v>158</v>
      </c>
      <c r="B23" s="37" t="s">
        <v>117</v>
      </c>
      <c r="C23" s="38"/>
      <c r="D23" s="40"/>
      <c r="E23" s="40"/>
      <c r="F23" s="40"/>
      <c r="G23" s="40"/>
      <c r="H23" s="40"/>
    </row>
    <row r="24" spans="1:8" s="24" customFormat="1" ht="14.15" customHeight="1" x14ac:dyDescent="0.3">
      <c r="A24" s="36" t="s">
        <v>159</v>
      </c>
      <c r="B24" s="37" t="s">
        <v>118</v>
      </c>
      <c r="C24" s="38"/>
      <c r="D24" s="40"/>
      <c r="E24" s="40"/>
      <c r="F24" s="40"/>
      <c r="G24" s="40"/>
      <c r="H24" s="40"/>
    </row>
    <row r="25" spans="1:8" s="24" customFormat="1" ht="14.15" customHeight="1" x14ac:dyDescent="0.3">
      <c r="A25" s="36" t="s">
        <v>160</v>
      </c>
      <c r="B25" s="37" t="s">
        <v>119</v>
      </c>
      <c r="C25" s="38"/>
      <c r="D25" s="40"/>
      <c r="E25" s="40"/>
      <c r="F25" s="40"/>
      <c r="G25" s="40"/>
      <c r="H25" s="40"/>
    </row>
    <row r="26" spans="1:8" s="24" customFormat="1" ht="14.15" customHeight="1" x14ac:dyDescent="0.3">
      <c r="A26" s="36" t="s">
        <v>10</v>
      </c>
      <c r="B26" s="37" t="s">
        <v>107</v>
      </c>
      <c r="C26" s="38"/>
      <c r="D26" s="39">
        <f>+D13+D14-D15+D16-D17+D18-D19-D20-D21+D22+D23+D24+D25</f>
        <v>0</v>
      </c>
      <c r="E26" s="39">
        <f t="shared" ref="E26:H26" si="2">+E13+E14-E15+E16-E17+E18-E19-E20-E21+E22+E23+E24+E25</f>
        <v>0</v>
      </c>
      <c r="F26" s="39">
        <f t="shared" si="2"/>
        <v>0</v>
      </c>
      <c r="G26" s="39">
        <f t="shared" si="2"/>
        <v>0</v>
      </c>
      <c r="H26" s="39">
        <f t="shared" si="2"/>
        <v>0</v>
      </c>
    </row>
    <row r="27" spans="1:8" s="24" customFormat="1" ht="14.15" customHeight="1" x14ac:dyDescent="0.3">
      <c r="A27" s="36" t="s">
        <v>55</v>
      </c>
      <c r="B27" s="37" t="s">
        <v>96</v>
      </c>
      <c r="C27" s="38"/>
      <c r="D27" s="39">
        <f>+D11</f>
        <v>0</v>
      </c>
      <c r="E27" s="39">
        <f t="shared" ref="E27:H27" si="3">+E11</f>
        <v>0</v>
      </c>
      <c r="F27" s="39">
        <f t="shared" si="3"/>
        <v>0</v>
      </c>
      <c r="G27" s="39">
        <f t="shared" si="3"/>
        <v>0</v>
      </c>
      <c r="H27" s="39">
        <f t="shared" si="3"/>
        <v>0</v>
      </c>
    </row>
    <row r="28" spans="1:8" s="24" customFormat="1" ht="14.15" customHeight="1" x14ac:dyDescent="0.3">
      <c r="A28" s="45" t="s">
        <v>10</v>
      </c>
      <c r="B28" s="42" t="s">
        <v>98</v>
      </c>
      <c r="C28" s="43"/>
      <c r="D28" s="44">
        <f>+D26+D27</f>
        <v>0</v>
      </c>
      <c r="E28" s="44">
        <f t="shared" ref="E28:H28" si="4">+E26+E27</f>
        <v>0</v>
      </c>
      <c r="F28" s="44">
        <f t="shared" si="4"/>
        <v>0</v>
      </c>
      <c r="G28" s="44">
        <f t="shared" si="4"/>
        <v>0</v>
      </c>
      <c r="H28" s="44">
        <f t="shared" si="4"/>
        <v>0</v>
      </c>
    </row>
    <row r="29" spans="1:8" s="24" customFormat="1" ht="14.15" customHeight="1" x14ac:dyDescent="0.3">
      <c r="D29" s="25"/>
    </row>
    <row r="30" spans="1:8" s="24" customFormat="1" ht="15" customHeight="1" x14ac:dyDescent="0.3">
      <c r="A30" s="26" t="s">
        <v>10</v>
      </c>
      <c r="B30" s="27" t="s">
        <v>97</v>
      </c>
      <c r="C30" s="27"/>
      <c r="D30" s="32" t="e">
        <f>+D11/D28</f>
        <v>#DIV/0!</v>
      </c>
      <c r="E30" s="32" t="e">
        <f>+E11/E28</f>
        <v>#DIV/0!</v>
      </c>
      <c r="F30" s="32" t="e">
        <f>+F11/F28</f>
        <v>#DIV/0!</v>
      </c>
      <c r="G30" s="32" t="e">
        <f>+G11/G28</f>
        <v>#DIV/0!</v>
      </c>
      <c r="H30" s="33" t="e">
        <f>+H11/H28</f>
        <v>#DIV/0!</v>
      </c>
    </row>
    <row r="31" spans="1:8" s="13" customFormat="1" x14ac:dyDescent="0.3">
      <c r="A31" s="19"/>
      <c r="B31" s="6"/>
      <c r="C31" s="6"/>
      <c r="D31" s="7"/>
      <c r="E31" s="7"/>
      <c r="F31" s="7"/>
      <c r="G31" s="7"/>
      <c r="H31" s="8"/>
    </row>
    <row r="32" spans="1:8" s="13" customFormat="1" ht="10.3" x14ac:dyDescent="0.25">
      <c r="A32" s="22" t="s">
        <v>33</v>
      </c>
      <c r="B32" s="14"/>
      <c r="C32" s="14"/>
      <c r="D32" s="14"/>
      <c r="E32" s="14"/>
      <c r="F32" s="14"/>
      <c r="G32" s="14"/>
      <c r="H32" s="15"/>
    </row>
    <row r="33" spans="1:8" s="13" customFormat="1" ht="10.3" x14ac:dyDescent="0.25">
      <c r="A33" s="3" t="s">
        <v>99</v>
      </c>
      <c r="B33" s="14"/>
      <c r="C33" s="14"/>
      <c r="D33" s="14"/>
      <c r="E33" s="14"/>
      <c r="F33" s="14"/>
      <c r="G33" s="14"/>
      <c r="H33" s="15"/>
    </row>
    <row r="34" spans="1:8" s="13" customFormat="1" ht="10.3" x14ac:dyDescent="0.25">
      <c r="A34" s="3"/>
      <c r="B34" s="14"/>
      <c r="C34" s="14"/>
      <c r="D34" s="14"/>
      <c r="E34" s="14"/>
      <c r="F34" s="14"/>
      <c r="G34" s="14"/>
      <c r="H34" s="15"/>
    </row>
    <row r="35" spans="1:8" s="13" customFormat="1" ht="10.3" x14ac:dyDescent="0.25">
      <c r="A35" s="22" t="s">
        <v>34</v>
      </c>
      <c r="B35" s="14"/>
      <c r="C35" s="14"/>
      <c r="D35" s="14"/>
      <c r="E35" s="14"/>
      <c r="F35" s="14"/>
      <c r="G35" s="14"/>
      <c r="H35" s="15"/>
    </row>
    <row r="36" spans="1:8" s="13" customFormat="1" ht="36.75" customHeight="1" x14ac:dyDescent="0.25">
      <c r="A36" s="58" t="s">
        <v>100</v>
      </c>
      <c r="B36" s="59"/>
      <c r="C36" s="16"/>
      <c r="D36" s="14"/>
      <c r="E36" s="14"/>
      <c r="F36" s="14"/>
      <c r="G36" s="14"/>
      <c r="H36" s="15"/>
    </row>
    <row r="37" spans="1:8" s="13" customFormat="1" ht="10.3" x14ac:dyDescent="0.25">
      <c r="A37" s="3"/>
      <c r="B37" s="14"/>
      <c r="C37" s="14"/>
      <c r="D37" s="14"/>
      <c r="E37" s="14"/>
      <c r="F37" s="14"/>
      <c r="G37" s="14"/>
      <c r="H37" s="15"/>
    </row>
    <row r="38" spans="1:8" s="13" customFormat="1" ht="10.3" x14ac:dyDescent="0.25">
      <c r="A38" s="22" t="s">
        <v>35</v>
      </c>
      <c r="B38" s="14"/>
      <c r="C38" s="14"/>
      <c r="D38" s="14"/>
      <c r="E38" s="14"/>
      <c r="F38" s="14"/>
      <c r="G38" s="14"/>
      <c r="H38" s="15"/>
    </row>
    <row r="39" spans="1:8" s="13" customFormat="1" ht="10.3" x14ac:dyDescent="0.25">
      <c r="A39" s="3" t="s">
        <v>62</v>
      </c>
      <c r="B39" s="14" t="s">
        <v>101</v>
      </c>
      <c r="C39" s="14"/>
      <c r="D39" s="14"/>
      <c r="E39" s="14"/>
      <c r="F39" s="14"/>
      <c r="G39" s="14"/>
      <c r="H39" s="15"/>
    </row>
    <row r="40" spans="1:8" s="13" customFormat="1" ht="10.3" x14ac:dyDescent="0.25">
      <c r="A40" s="3" t="s">
        <v>51</v>
      </c>
      <c r="B40" s="14" t="s">
        <v>102</v>
      </c>
      <c r="C40" s="14"/>
      <c r="D40" s="14"/>
      <c r="E40" s="14"/>
      <c r="F40" s="14"/>
      <c r="G40" s="14"/>
      <c r="H40" s="15"/>
    </row>
    <row r="41" spans="1:8" s="13" customFormat="1" ht="10.3" x14ac:dyDescent="0.25">
      <c r="A41" s="3" t="s">
        <v>103</v>
      </c>
      <c r="B41" s="14" t="s">
        <v>104</v>
      </c>
      <c r="C41" s="14"/>
      <c r="D41" s="14"/>
      <c r="E41" s="14"/>
      <c r="F41" s="14"/>
      <c r="G41" s="14"/>
      <c r="H41" s="15"/>
    </row>
    <row r="42" spans="1:8" ht="11.25" customHeight="1" x14ac:dyDescent="0.3">
      <c r="A42" s="4" t="s">
        <v>105</v>
      </c>
      <c r="B42" s="17" t="s">
        <v>106</v>
      </c>
      <c r="C42" s="17"/>
      <c r="D42" s="17"/>
      <c r="E42" s="17"/>
      <c r="F42" s="17"/>
      <c r="G42" s="17"/>
      <c r="H42" s="18"/>
    </row>
  </sheetData>
  <mergeCells count="2">
    <mergeCell ref="G1:H1"/>
    <mergeCell ref="A36:B36"/>
  </mergeCells>
  <pageMargins left="0.70866141732283472" right="0.70866141732283472" top="0.78740157480314965" bottom="0.78740157480314965" header="0.31496062992125984" footer="0.31496062992125984"/>
  <pageSetup paperSize="9" scale="82" orientation="landscape" r:id="rId1"/>
  <headerFooter>
    <oddFooter>&amp;L&amp;8&amp;F, &amp;A, AfG, &amp;D</oddFooter>
  </headerFooter>
  <ignoredErrors>
    <ignoredError sqref="A4:A25" numberStoredAsText="1"/>
    <ignoredError sqref="D30:H30" evalError="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B507A6713D31E4D9E827B0512BBBA89" ma:contentTypeVersion="14" ma:contentTypeDescription="Ein neues Dokument erstellen." ma:contentTypeScope="" ma:versionID="9709d6e857f9d7914578e197a430a540">
  <xsd:schema xmlns:xsd="http://www.w3.org/2001/XMLSchema" xmlns:xs="http://www.w3.org/2001/XMLSchema" xmlns:p="http://schemas.microsoft.com/office/2006/metadata/properties" xmlns:ns1="http://schemas.microsoft.com/sharepoint/v3" xmlns:ns2="b9bbc5c3-42c9-4c30-b7a3-3f0c5e2a5378" targetNamespace="http://schemas.microsoft.com/office/2006/metadata/properties" ma:root="true" ma:fieldsID="9d6dc41a396c59f87e2896d5f714b872" ns1:_="" ns2:_="">
    <xsd:import namespace="http://schemas.microsoft.com/sharepoint/v3"/>
    <xsd:import namespace="b9bbc5c3-42c9-4c30-b7a3-3f0c5e2a5378"/>
    <xsd:element name="properties">
      <xsd:complexType>
        <xsd:sequence>
          <xsd:element name="documentManagement">
            <xsd:complexType>
              <xsd:all>
                <xsd:element ref="ns1:PublishingStartDate" minOccurs="0"/>
                <xsd:element ref="ns1:PublishingExpirationDate" minOccurs="0"/>
                <xsd:element ref="ns2:CustomerID" minOccurs="0"/>
                <xsd:element ref="ns1:Language" minOccurs="0"/>
                <xsd:element ref="ns1:Article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element name="Language" ma:index="12" nillable="true" ma:displayName="Sprache" ma:default="DE" ma:format="Dropdown" ma:internalName="Language">
      <xsd:simpleType>
        <xsd:restriction base="dms:Choice">
          <xsd:enumeration value="DE"/>
          <xsd:enumeration value="RM"/>
          <xsd:enumeration value="IT"/>
          <xsd:enumeration value="EN"/>
        </xsd:restriction>
      </xsd:simpleType>
    </xsd:element>
    <xsd:element name="ArticleStartDate" ma:index="15" nillable="true" ma:displayName="Artikeldatum" ma:description="Immer auf den 31.12 des aktuellen Jahres setzen."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9bbc5c3-42c9-4c30-b7a3-3f0c5e2a5378" elementFormDefault="qualified">
    <xsd:import namespace="http://schemas.microsoft.com/office/2006/documentManagement/types"/>
    <xsd:import namespace="http://schemas.microsoft.com/office/infopath/2007/PartnerControls"/>
    <xsd:element name="CustomerID" ma:index="10" nillable="true" ma:displayName="Benutzerdefinierte ID-Nummer" ma:description="Alfabetische ID zu Sortierzwecken - arbeiten Sie mit Lücken!&#10;0-9 vor A-Z - verwenden Sie min. 3-4 Zeichen/Ziffern&#10;Beispiel: 1000 A1000 B1000" ma:internalName="Customer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3" ma:displayName="Kommentare"/>
        <xsd:element name="keywords" minOccurs="0" maxOccurs="1" type="xsd:string" ma:index="14" ma:displayName="Schlüsselwörter"/>
        <xsd:element ref="dc:language" minOccurs="0" maxOccurs="1"/>
        <xsd:element name="category" minOccurs="0" maxOccurs="1" type="xsd:string" ma:index="11"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ArticleStartDate xmlns="http://schemas.microsoft.com/sharepoint/v3" xsi:nil="true"/>
    <PublishingExpirationDate xmlns="http://schemas.microsoft.com/sharepoint/v3" xsi:nil="true"/>
    <PublishingStartDate xmlns="http://schemas.microsoft.com/sharepoint/v3" xsi:nil="true"/>
    <CustomerID xmlns="b9bbc5c3-42c9-4c30-b7a3-3f0c5e2a5378">104</CustomerID>
  </documentManagement>
</p:properties>
</file>

<file path=customXml/itemProps1.xml><?xml version="1.0" encoding="utf-8"?>
<ds:datastoreItem xmlns:ds="http://schemas.openxmlformats.org/officeDocument/2006/customXml" ds:itemID="{A13F1149-3930-4B6F-B66A-6F2347515DFA}"/>
</file>

<file path=customXml/itemProps2.xml><?xml version="1.0" encoding="utf-8"?>
<ds:datastoreItem xmlns:ds="http://schemas.openxmlformats.org/officeDocument/2006/customXml" ds:itemID="{7A165039-9E9C-4892-B584-D0301782C3B8}"/>
</file>

<file path=customXml/itemProps3.xml><?xml version="1.0" encoding="utf-8"?>
<ds:datastoreItem xmlns:ds="http://schemas.openxmlformats.org/officeDocument/2006/customXml" ds:itemID="{7C9A0599-829B-47CD-996C-BA6BE889C98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Nettoschuld in CHF pro Einw.</vt:lpstr>
      <vt:lpstr>Selbstfinanzierungsgrad</vt:lpstr>
      <vt:lpstr>Selbstfinanzierungsanteil</vt:lpstr>
      <vt:lpstr>Kapitaldienstanteil</vt:lpstr>
      <vt:lpstr>Zinsbelastungsanteil</vt:lpstr>
      <vt:lpstr>Bruttoverschuldungsanteil</vt:lpstr>
      <vt:lpstr>Investitionsanteil</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HRM2 Finanzkennzahlen, manuelle Berechnung- Fassung 01-07-2018</dc:title>
  <dc:creator>Zwahlen Philippe</dc:creator>
  <cp:lastModifiedBy>Fritschi Sandra</cp:lastModifiedBy>
  <cp:lastPrinted>2018-06-14T08:28:41Z</cp:lastPrinted>
  <dcterms:created xsi:type="dcterms:W3CDTF">2014-03-11T09:42:43Z</dcterms:created>
  <dcterms:modified xsi:type="dcterms:W3CDTF">2021-09-30T06:10:06Z</dcterms:modified>
  <cp:category>Vorlagen HRM2</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0x0101005B507A6713D31E4D9E827B0512BBBA89</vt:lpwstr>
  </property>
</Properties>
</file>